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55" activeTab="0"/>
  </bookViews>
  <sheets>
    <sheet name="Bilanci" sheetId="1" r:id="rId1"/>
    <sheet name="Te ardhura e shpenz." sheetId="2" r:id="rId2"/>
    <sheet name="Fluksi Mon" sheetId="3" r:id="rId3"/>
    <sheet name="AMORTIZIMI " sheetId="4" r:id="rId4"/>
    <sheet name="Pasqyra e Kapitalit" sheetId="5" r:id="rId5"/>
    <sheet name="Levizja e AQT" sheetId="6" r:id="rId6"/>
    <sheet name="Spjegime shtese" sheetId="7" r:id="rId7"/>
    <sheet name="Form.dekl" sheetId="8" r:id="rId8"/>
  </sheets>
  <definedNames/>
  <calcPr fullCalcOnLoad="1"/>
</workbook>
</file>

<file path=xl/sharedStrings.xml><?xml version="1.0" encoding="utf-8"?>
<sst xmlns="http://schemas.openxmlformats.org/spreadsheetml/2006/main" count="641" uniqueCount="499">
  <si>
    <t>Nr</t>
  </si>
  <si>
    <t>Paisje informatike</t>
  </si>
  <si>
    <t>Mjete transporti</t>
  </si>
  <si>
    <t>Poste telekomunikacion</t>
  </si>
  <si>
    <t>Baza e llogaritjes</t>
  </si>
  <si>
    <t>%</t>
  </si>
  <si>
    <t>Mirmbajte e riparime</t>
  </si>
  <si>
    <t xml:space="preserve"> </t>
  </si>
  <si>
    <t>Nr.</t>
  </si>
  <si>
    <t xml:space="preserve"> Emertimi</t>
  </si>
  <si>
    <t xml:space="preserve">      E m e r t I m I</t>
  </si>
  <si>
    <t>Shtesa</t>
  </si>
  <si>
    <t>Paksime</t>
  </si>
  <si>
    <t>Ndertesa</t>
  </si>
  <si>
    <t>Iventar ekonomik</t>
  </si>
  <si>
    <t xml:space="preserve"> SHUMA</t>
  </si>
  <si>
    <t>Sherbime bankare</t>
  </si>
  <si>
    <t>x</t>
  </si>
  <si>
    <t>Gjoba etj</t>
  </si>
  <si>
    <t>Honorare</t>
  </si>
  <si>
    <t>Shpenz. Transporti</t>
  </si>
  <si>
    <t>Te ndryshme</t>
  </si>
  <si>
    <t>Te patrupezuara</t>
  </si>
  <si>
    <t>Toka, troje</t>
  </si>
  <si>
    <t>Instal te pergjitheshme</t>
  </si>
  <si>
    <t>Makineri e paisje pune</t>
  </si>
  <si>
    <t>te tjera ne shfrytezim</t>
  </si>
  <si>
    <t>Ne proces e pagesa pjesore</t>
  </si>
  <si>
    <t xml:space="preserve">EMERTIMI </t>
  </si>
  <si>
    <t>GJENDJA DHE LEVIZJA E AQT VLEFTE FILLESTARE</t>
  </si>
  <si>
    <t>GJENDJA DHE LEVIZJA E AMORTIZIMIT TE AQT</t>
  </si>
  <si>
    <t>Amortizimi vjetor per gjendjet ne fillim</t>
  </si>
  <si>
    <t xml:space="preserve">Amortizim vjetor per gjendjet </t>
  </si>
  <si>
    <t>Llogaritja e rezultatit</t>
  </si>
  <si>
    <t>Gjithsej amortizimi Vjetor</t>
  </si>
  <si>
    <t>Amortizimit per shtesat</t>
  </si>
  <si>
    <t>raportuese</t>
  </si>
  <si>
    <t xml:space="preserve">Periudha </t>
  </si>
  <si>
    <t>Para ardhese</t>
  </si>
  <si>
    <t>1.Aktivet monetare</t>
  </si>
  <si>
    <t>II</t>
  </si>
  <si>
    <t>PASIVET AFATGJATA</t>
  </si>
  <si>
    <t>III</t>
  </si>
  <si>
    <t xml:space="preserve">              Pasqyra e fluksit monetar-metoda direkte</t>
  </si>
  <si>
    <t xml:space="preserve">      &gt;   Mjete monetare (MM) te arketura nga klientet</t>
  </si>
  <si>
    <t xml:space="preserve">      &gt;   MM  te paguara ndaj furnitoreve dhe punonjesve</t>
  </si>
  <si>
    <t xml:space="preserve">      &gt;   Interesi I paguar</t>
  </si>
  <si>
    <t xml:space="preserve">      &gt;   Tatim mbi fitimin e paguar</t>
  </si>
  <si>
    <t>Fluksi monetar nga veprimtarite e shfrytezimit</t>
  </si>
  <si>
    <t>Fluksi monetar nga veprimtarite e investuese</t>
  </si>
  <si>
    <t xml:space="preserve">      &gt;   Blerja e njesise se kontrolluar X minus parat e arketurara</t>
  </si>
  <si>
    <t xml:space="preserve">      &gt;   Blerja e aktiveve afatgjata materiale</t>
  </si>
  <si>
    <t xml:space="preserve">      &gt;   Te ardhura nga shitja e paisjeve</t>
  </si>
  <si>
    <t xml:space="preserve">      &gt;   Interesi I arketuar</t>
  </si>
  <si>
    <t xml:space="preserve">      &gt;   Dividentet e arketuara</t>
  </si>
  <si>
    <t xml:space="preserve">      &gt;   MM neto te perdorura ne veprimtarite investuese</t>
  </si>
  <si>
    <t>Fluksi monetar nga aktivet financiare</t>
  </si>
  <si>
    <t xml:space="preserve">      &gt;   Te ardhura nga emetimi I kapitalit aksioner</t>
  </si>
  <si>
    <t xml:space="preserve">      &gt;   Te ardhura nga huamarrje afatgjata</t>
  </si>
  <si>
    <t xml:space="preserve">      &gt;   Pagesat e detyrimeve te qerase financiare</t>
  </si>
  <si>
    <t xml:space="preserve">      &gt;   Dividente te pagauara</t>
  </si>
  <si>
    <t xml:space="preserve">      &gt;   MM neto te perdorura ne veprimtarite financiare</t>
  </si>
  <si>
    <t>Rritja/renia neto e mjeteve monetare</t>
  </si>
  <si>
    <t>Mjetet monetare ne fillim te periudhes kontabel</t>
  </si>
  <si>
    <t>Mjete monetare ne fund te periudhes kontabel</t>
  </si>
  <si>
    <t xml:space="preserve">            E m e r t i m i </t>
  </si>
  <si>
    <t>I</t>
  </si>
  <si>
    <t>Kapitali aksioner</t>
  </si>
  <si>
    <t>Primi I aksionit</t>
  </si>
  <si>
    <t>Aksione Thesari</t>
  </si>
  <si>
    <t>Fitimi pashperndare</t>
  </si>
  <si>
    <t>Dividentet e paguar</t>
  </si>
  <si>
    <t>Fitimi neto per periudhen kontabel</t>
  </si>
  <si>
    <t>Emetimi I kapitalit aksioner</t>
  </si>
  <si>
    <t>Aksione te thesarit te riblera</t>
  </si>
  <si>
    <t>Pozicioni me 31 dhjetor 2008</t>
  </si>
  <si>
    <t>Pozicioni me 31 dhjetor 2009</t>
  </si>
  <si>
    <t>Gjendja me 1.01.2009</t>
  </si>
  <si>
    <t>Gjendja me 31.12.2009</t>
  </si>
  <si>
    <t>SH.A.UJEJSELLES SKRAPAR</t>
  </si>
  <si>
    <t xml:space="preserve">          SKRAPAR</t>
  </si>
  <si>
    <t xml:space="preserve">      &gt;   MM  te ardhura nga veprimtarite(subvecioni)</t>
  </si>
  <si>
    <t xml:space="preserve">      &gt;   Paraja neto nga veprimtarite e shfytezimit</t>
  </si>
  <si>
    <t>Viti 2010</t>
  </si>
  <si>
    <t xml:space="preserve">                Pasqyra e Fluksit Monetar-Metoda direkte viti 2010</t>
  </si>
  <si>
    <t>GJENDJA DHE LEVIZJA E AQT GJATE VITIT 2010</t>
  </si>
  <si>
    <t xml:space="preserve">                                                            Pasqyra e Ndryshimeve ne Kapital  viti 2010</t>
  </si>
  <si>
    <t xml:space="preserve">                   (Bazuar ne klasifikimin e Shpenzimeve sipas Natyres )</t>
  </si>
  <si>
    <t xml:space="preserve">            Pershkrimi I Elementeve</t>
  </si>
  <si>
    <t>Referenca</t>
  </si>
  <si>
    <t>Viti 2009</t>
  </si>
  <si>
    <t>Shitjet neto</t>
  </si>
  <si>
    <t>Te ardhura te tjera nga veprimtarite e shfrytezimit</t>
  </si>
  <si>
    <t>Ndryshimet e inventarit,prod.gateshme e prodh. ne proces</t>
  </si>
  <si>
    <t>Kosto e punes</t>
  </si>
  <si>
    <t xml:space="preserve">              &gt; Pagat e personelit</t>
  </si>
  <si>
    <t xml:space="preserve">              &gt; Shpenzime per sigurime shoq e shendetsore</t>
  </si>
  <si>
    <t>Amortizimet e zhvleresimet</t>
  </si>
  <si>
    <t>Shpenzime te tjera</t>
  </si>
  <si>
    <t xml:space="preserve">        Totali I shpenzimeve (shumat 4 - 7 )</t>
  </si>
  <si>
    <t>Fitimi (Humbja) nga veprimtarite kryesore (1+2+/-3-8)</t>
  </si>
  <si>
    <t>Te ardhurat e shpenzimet finan. nga njesite e kontrolluara</t>
  </si>
  <si>
    <t>Te ardhurat dhe shpenzimet financiare nga pjesmarrjet</t>
  </si>
  <si>
    <t>Te ardhurat dhe shpenzimet financiare</t>
  </si>
  <si>
    <t xml:space="preserve">  -Te ardhurat dhe shpenzimet  nga interesat</t>
  </si>
  <si>
    <t xml:space="preserve">  -Fitimet (Humbjet) nga kursi I kembimit</t>
  </si>
  <si>
    <t xml:space="preserve"> -Te ardhurat dhe shpenzimet e tjera financiare</t>
  </si>
  <si>
    <t>Totali I te ardhurave dhe shpenzimeve fianciare</t>
  </si>
  <si>
    <t>Fitimi (Humbja) para tatimit  ( 9+/-13)</t>
  </si>
  <si>
    <t>Shpenzimet e tatimit mbi fitimin</t>
  </si>
  <si>
    <t>Fitimi (Humbja) neto e vitit financiar (14-15)</t>
  </si>
  <si>
    <t>HARTUESI</t>
  </si>
  <si>
    <t>DREJTORI</t>
  </si>
  <si>
    <t>Bujar MOLLA</t>
  </si>
  <si>
    <t>Luan   ÇUEDARI</t>
  </si>
  <si>
    <t>Shuma</t>
  </si>
  <si>
    <t xml:space="preserve">  I</t>
  </si>
  <si>
    <t xml:space="preserve">                  AKTIVET </t>
  </si>
  <si>
    <t>Shenime</t>
  </si>
  <si>
    <t xml:space="preserve">        AKTIVET AFATSHKURTRA</t>
  </si>
  <si>
    <t xml:space="preserve">     &gt;  Banka</t>
  </si>
  <si>
    <t xml:space="preserve">     &gt;  Arka</t>
  </si>
  <si>
    <t>2.Derivate dhe aktive te mbajtura per tregtim</t>
  </si>
  <si>
    <t>3.Aktive te tjera afatshkurtra</t>
  </si>
  <si>
    <t xml:space="preserve">    &gt; Kliente per mallra,podukte e sherbime</t>
  </si>
  <si>
    <t xml:space="preserve">    &gt; Debitore,kreditore te tjere</t>
  </si>
  <si>
    <t>4.Inventari</t>
  </si>
  <si>
    <t xml:space="preserve">     &gt;  Lendet e para</t>
  </si>
  <si>
    <t xml:space="preserve">     &gt;  Inventari I imet</t>
  </si>
  <si>
    <t>5.Aktive biologjike afatshkurtra</t>
  </si>
  <si>
    <t>6.Aktive afatshkurtra te mbajtura per rishitje</t>
  </si>
  <si>
    <t>7.Parapagime dhe shpenzime te shtyra</t>
  </si>
  <si>
    <t xml:space="preserve">     &gt; Shpenzime te periudhave te ardheshme </t>
  </si>
  <si>
    <t xml:space="preserve">        AKTIVET AFATGJATA</t>
  </si>
  <si>
    <t>1.Investime financiare afatgjata</t>
  </si>
  <si>
    <t>2.Aktive afatgjata materiale</t>
  </si>
  <si>
    <t xml:space="preserve">     &gt;  Toka</t>
  </si>
  <si>
    <t xml:space="preserve">     &gt;  Ndertesa dhe instalime te pergjithshme</t>
  </si>
  <si>
    <t xml:space="preserve">     &gt;  Makineri,paisje e mjete trasporti</t>
  </si>
  <si>
    <t xml:space="preserve">     &gt;  Aktive tjera afat gjata e materiale</t>
  </si>
  <si>
    <t>3.Aktive biologjike afatgjata</t>
  </si>
  <si>
    <t>4.Aktive afatgjata jo Materiale</t>
  </si>
  <si>
    <t>5.Kapitali aksionr I papaguar</t>
  </si>
  <si>
    <t>6.Aktive te tjera afatgjata</t>
  </si>
  <si>
    <t>Totali I Aktiveve Afatgjata</t>
  </si>
  <si>
    <t>TOTALI  I  AKTIVEVE  (I+II )</t>
  </si>
  <si>
    <t xml:space="preserve">    P A S I V E T   A FA T SH K U R T R A</t>
  </si>
  <si>
    <t>1.Derivatet</t>
  </si>
  <si>
    <t>2.Huamarrjet</t>
  </si>
  <si>
    <t xml:space="preserve">     &gt;  Huamarrje afatshkurtra</t>
  </si>
  <si>
    <t>3.Huat dhe parapagimet</t>
  </si>
  <si>
    <t xml:space="preserve">    &gt; Te pagueshme ndaj furnitoreve</t>
  </si>
  <si>
    <t xml:space="preserve">    &gt; Te pagueshme ndaj  personelit </t>
  </si>
  <si>
    <t xml:space="preserve">    &gt; Detyrime per sigurime shoq e shendeesore</t>
  </si>
  <si>
    <t xml:space="preserve">    &gt; Detyrime tatimore per TAP-in</t>
  </si>
  <si>
    <t xml:space="preserve">    &gt; Detyrime tatimore per Tatim taksa te tjera</t>
  </si>
  <si>
    <t xml:space="preserve">    &gt; Detyrime tatimore per T.v.sh-ne</t>
  </si>
  <si>
    <t xml:space="preserve">    &gt; Detyrime ndaj personelit te jashtem</t>
  </si>
  <si>
    <t xml:space="preserve">    &gt; Te drejta e detyrim ndaj ortakeve</t>
  </si>
  <si>
    <t xml:space="preserve">    &gt; Dividente per t'u paguar</t>
  </si>
  <si>
    <t xml:space="preserve">    &gt; Debitore dhe kreditore te tjere</t>
  </si>
  <si>
    <t>4.Grantet dhe te ardhurat e shtyra</t>
  </si>
  <si>
    <t>5.Provizionet afatshkurtra</t>
  </si>
  <si>
    <t>Totali I Pasiveve Afatshkurtera</t>
  </si>
  <si>
    <t>1.Huat afatgjata</t>
  </si>
  <si>
    <t>2.Huamarrje te tjera afatgjata</t>
  </si>
  <si>
    <t>3.Grantet dhe te ardhurat e shtyra</t>
  </si>
  <si>
    <t>4.Provizionet afatgjata</t>
  </si>
  <si>
    <t>Totali  I Pasiveve Afatgjata</t>
  </si>
  <si>
    <t xml:space="preserve">           TOTALI I PASIVEVE (I+II)</t>
  </si>
  <si>
    <t xml:space="preserve">             KAPITALI</t>
  </si>
  <si>
    <t>1.Aksionet e pakices(PF te konsoliduara)</t>
  </si>
  <si>
    <t>2.Kapiatli I aksionereve te shoq,mesme(PF te kons)</t>
  </si>
  <si>
    <t>4.Primi I aksionit</t>
  </si>
  <si>
    <t>5.Njesite ose aksionet e thesarit(negative)</t>
  </si>
  <si>
    <t>7.Rezerva ligjore</t>
  </si>
  <si>
    <t>9.Fitimet(humbje) e pashperndara</t>
  </si>
  <si>
    <t>10.Fitimi(Humbja) e vitit financiar</t>
  </si>
  <si>
    <t>Totali I Kapitaleve te veta</t>
  </si>
  <si>
    <t>TOTALI  I  PASIVEVE DHE KAPITALIT  (I+II+III )</t>
  </si>
  <si>
    <t>31.12.2010</t>
  </si>
  <si>
    <t>31.12.2009</t>
  </si>
  <si>
    <t xml:space="preserve">                                   BILANCI  I PERIUDHES 01.01.2010 DERI 31.12.2010</t>
  </si>
  <si>
    <t>TOTALI I AKTIVEVE AFATSHKURTERA</t>
  </si>
  <si>
    <t>Shuma mjete monetare</t>
  </si>
  <si>
    <t>Shuma aktive te tjera afatshkurtera</t>
  </si>
  <si>
    <t>Shuma Inventari</t>
  </si>
  <si>
    <t>Shuma aktive afatgjata materiale</t>
  </si>
  <si>
    <t>Shuma Hua dhe parapagimet</t>
  </si>
  <si>
    <t xml:space="preserve">                Pasqyrat e te Ardhurave dhe Shpenzimeve viti 2010</t>
  </si>
  <si>
    <t>31.12.209</t>
  </si>
  <si>
    <t>Gjendja AQT ne 1.01.2010</t>
  </si>
  <si>
    <t>Amortizim I akumuluar, 01.01.2010</t>
  </si>
  <si>
    <t>LLOGARITJA E AMORTIZIMIT PER VITIN 2010</t>
  </si>
  <si>
    <t xml:space="preserve">    &gt; Detyrime tatimore per T.atim fitimi</t>
  </si>
  <si>
    <t>6.Rezerva Rivlersimi</t>
  </si>
  <si>
    <t>8.Rezervat e tjera (Ndihma)</t>
  </si>
  <si>
    <t>Materjalet e konsumuara dhe energji elektrike</t>
  </si>
  <si>
    <t>Pozicioni me 31 dhjetor 2010</t>
  </si>
  <si>
    <t>Rezerva Statuare, ligjore, etj.</t>
  </si>
  <si>
    <t>Ndihma</t>
  </si>
  <si>
    <t>Vlera neto  31.12.2010</t>
  </si>
  <si>
    <t>ploteso vitin e kaluar nga bilanci qe beme vjet</t>
  </si>
  <si>
    <t>Bujar,</t>
  </si>
  <si>
    <t>Per vitin 2010 eshte I kuadruar</t>
  </si>
  <si>
    <t xml:space="preserve"> 3. Aktive  Monetare</t>
  </si>
  <si>
    <t>Sipas tabelës që vijon:</t>
  </si>
  <si>
    <t>Emërtimi i llogarisë</t>
  </si>
  <si>
    <t>Ushtrimi i mbyllur             31 Dhjetor 2009</t>
  </si>
  <si>
    <t>Vlera monetare në Bankë       Leke</t>
  </si>
  <si>
    <t>Vlera monetare në Bankë       Euro</t>
  </si>
  <si>
    <t>Vlera monetare në Arkë          Leke</t>
  </si>
  <si>
    <t>Vlera monetare në Arkë          Euro</t>
  </si>
  <si>
    <t>Vlera të tjera arke</t>
  </si>
  <si>
    <t xml:space="preserve">Shuma </t>
  </si>
  <si>
    <t xml:space="preserve"> 4. Klientet</t>
  </si>
  <si>
    <t>Klientë për mallra, produkte e shërbime</t>
  </si>
  <si>
    <t>Kliente per akitive afatgjata</t>
  </si>
  <si>
    <t>Zhvleresimi i te drejtave ndaj klieneteve per aktive afatgjata</t>
  </si>
  <si>
    <t xml:space="preserve">5. Kërkesa të tjera të arkëtueshme </t>
  </si>
  <si>
    <t>Parapagime të dhëna</t>
  </si>
  <si>
    <t>Debitorë kreditorë të tjerë</t>
  </si>
  <si>
    <t>Shteti tatime e taksa</t>
  </si>
  <si>
    <t>Shteti Sigur.Shoqër.Shënd.(teprica debitore)</t>
  </si>
  <si>
    <t>Personeli (teprica debitore)</t>
  </si>
  <si>
    <t>Premtim pagesa të arkëtueshme</t>
  </si>
  <si>
    <t>6. Inventari</t>
  </si>
  <si>
    <t>Lëndë të para</t>
  </si>
  <si>
    <t xml:space="preserve">           Materiale të para dhe materiale të tjera</t>
  </si>
  <si>
    <t xml:space="preserve">           Inventari i imet dhe ambalazhi (afatshkurter)</t>
  </si>
  <si>
    <t>Shuma Lëndë të Para</t>
  </si>
  <si>
    <t>Prodhim në Proces</t>
  </si>
  <si>
    <t xml:space="preserve">                Prodhim në proces</t>
  </si>
  <si>
    <t xml:space="preserve">           Punime në proces</t>
  </si>
  <si>
    <t xml:space="preserve">           Shërbime në proces</t>
  </si>
  <si>
    <t>Shuma Prodhim në Proces</t>
  </si>
  <si>
    <t>Produkte të Gatshme</t>
  </si>
  <si>
    <t>Mallra për Rishitje</t>
  </si>
  <si>
    <t>Parapagime për furnizime</t>
  </si>
  <si>
    <t>11. Huate dhe parapagimet</t>
  </si>
  <si>
    <t>Të pagueshme ndaj furnitorëve</t>
  </si>
  <si>
    <t>Furnitorë për mallra, produkte e shërbime</t>
  </si>
  <si>
    <t>Furnitorë për aktive te qendrueshme</t>
  </si>
  <si>
    <t>Të pagueshme ndaj punonjësve</t>
  </si>
  <si>
    <t>Detyrime ndaj personelit për paga dhe shpërblime</t>
  </si>
  <si>
    <t>Paradhënie për punonjësit</t>
  </si>
  <si>
    <t>Shuma Të pagueshme ndaj punonjësve</t>
  </si>
  <si>
    <t>Detyrime tatimore</t>
  </si>
  <si>
    <t>Detyrime për sigurime shoqërore shëndetsore</t>
  </si>
  <si>
    <t xml:space="preserve">        Shteti për tatime e taksa</t>
  </si>
  <si>
    <t>Akciza</t>
  </si>
  <si>
    <t>Tatim mbi të ardhurat personale</t>
  </si>
  <si>
    <t>Tatim mbi fitimin</t>
  </si>
  <si>
    <t>Tvsh për tu paguar</t>
  </si>
  <si>
    <t>Të tjera tatime për tu paguar</t>
  </si>
  <si>
    <t>Tatim në burim</t>
  </si>
  <si>
    <t xml:space="preserve">        Shuma Shteti për tatime e taksa</t>
  </si>
  <si>
    <t>Shuma Detyrime Tatimore</t>
  </si>
  <si>
    <t>Hua të tjera</t>
  </si>
  <si>
    <t>Debitorë të tjere kreditorë të tjerë</t>
  </si>
  <si>
    <t>Dividente për tu paguar</t>
  </si>
  <si>
    <t>Shuma hua të tjera</t>
  </si>
  <si>
    <t>Parapagimet e arkëtuara</t>
  </si>
  <si>
    <t>Shuma Huatë dhe Parapagimet</t>
  </si>
  <si>
    <t>13.Huat Afatgjata</t>
  </si>
  <si>
    <t>Hua bono dhe detyrime nga qeraja financiare</t>
  </si>
  <si>
    <t>Bankat</t>
  </si>
  <si>
    <t>Obligacionet</t>
  </si>
  <si>
    <t>Qeraja financiare</t>
  </si>
  <si>
    <t>Shuma Hua bono dhe detyrime nga qeraja financiare</t>
  </si>
  <si>
    <t>Provizione afatgjata</t>
  </si>
  <si>
    <t>Shuma Hua afatgjata</t>
  </si>
  <si>
    <t xml:space="preserve">16. Kapitali aksionar (Themeltar) </t>
  </si>
  <si>
    <t>Kapitali i nënshkruar i papaguar</t>
  </si>
  <si>
    <t>Shuma kapitali themeltar</t>
  </si>
  <si>
    <t>18. Shitjet neto</t>
  </si>
  <si>
    <t>Shitje e produkteve të gatshme</t>
  </si>
  <si>
    <t xml:space="preserve">Shitje  e punimeve dhe e shërbimeve </t>
  </si>
  <si>
    <t>Shitje mallrash (Kosto e produktit te gatshem shtesat)</t>
  </si>
  <si>
    <t>Shuma  Shitje neto</t>
  </si>
  <si>
    <t>19. Të ardhurat e tjera (nga veprimtaritë e shfrytëzimit)</t>
  </si>
  <si>
    <t>Të ardhura nga shitjet e tjera</t>
  </si>
  <si>
    <t xml:space="preserve">      Qera (TRUALLI)</t>
  </si>
  <si>
    <t xml:space="preserve">      Komisione</t>
  </si>
  <si>
    <t xml:space="preserve">      Transport për të tretë</t>
  </si>
  <si>
    <t xml:space="preserve">      Të tjera</t>
  </si>
  <si>
    <t xml:space="preserve"> Shuma Të ardhura nga shitjet e tjera</t>
  </si>
  <si>
    <t>Të ardhura nga grantet</t>
  </si>
  <si>
    <t xml:space="preserve">Të ardhura të tjera </t>
  </si>
  <si>
    <t>Të ardhura neto nga shitja e aktiveve</t>
  </si>
  <si>
    <t>Fitimi neto nga ndryshimi i kursit të këmbimit</t>
  </si>
  <si>
    <t>Shuma Të ardhurat e tjera (nga veprimtaritë e shfrytëzimit)</t>
  </si>
  <si>
    <t>20.Mallrat lendet e para dhe sherbimet</t>
  </si>
  <si>
    <t>Blerje/Shpenzime të materialeve</t>
  </si>
  <si>
    <t>Blerje/Shpenzime të materialeve të tjera</t>
  </si>
  <si>
    <t>Blerje/Shpenzime mallrash e shërbimesh</t>
  </si>
  <si>
    <t>Blerje/Shpenzime të  tjera</t>
  </si>
  <si>
    <t>Shuma Mallrat lëndët e para dhe shërbimet</t>
  </si>
  <si>
    <t>22.Shpenzime për personelin</t>
  </si>
  <si>
    <t>Shpenzime për personelin</t>
  </si>
  <si>
    <t xml:space="preserve">    Pagat dhe shpërblimet e personelit</t>
  </si>
  <si>
    <t xml:space="preserve">    Sigurime shoqërore dhe shëndetsore</t>
  </si>
  <si>
    <t xml:space="preserve">    Kontribute dhe kuota të tjera për personelin</t>
  </si>
  <si>
    <t xml:space="preserve">    Shpenzime të tjera për personelin</t>
  </si>
  <si>
    <t>Shuma Shpenzime për personelin</t>
  </si>
  <si>
    <t>21.Shpenzime të tjera nga veprimtaritë e shfrytëzimit</t>
  </si>
  <si>
    <t>Shërbime nga të tretë</t>
  </si>
  <si>
    <t xml:space="preserve">      Trajtime të përgjithshme</t>
  </si>
  <si>
    <t xml:space="preserve">      Qera</t>
  </si>
  <si>
    <t xml:space="preserve">      Mirëmbajtje dhe riparime</t>
  </si>
  <si>
    <t xml:space="preserve">      Sigurime</t>
  </si>
  <si>
    <t xml:space="preserve">      Kërkime dhe studime</t>
  </si>
  <si>
    <t xml:space="preserve"> Shuma Shërbime nga të tretë</t>
  </si>
  <si>
    <t xml:space="preserve">Shërbime të tjera </t>
  </si>
  <si>
    <t xml:space="preserve">              Shpenzime transporti</t>
  </si>
  <si>
    <t xml:space="preserve">              Shpenzime për shërbimet bankare</t>
  </si>
  <si>
    <t xml:space="preserve"> Shuma Shërbime të tjera</t>
  </si>
  <si>
    <t>Tatime dhe taksa</t>
  </si>
  <si>
    <t xml:space="preserve">    Taksa tarifa doganore(pa perfshira ne kostot e blerjes)</t>
  </si>
  <si>
    <t xml:space="preserve">    Akciza</t>
  </si>
  <si>
    <t xml:space="preserve">    Taksa dhe tarifa vendore</t>
  </si>
  <si>
    <t xml:space="preserve">    Taksa e rregjistrimit</t>
  </si>
  <si>
    <t xml:space="preserve">    Tatime te tjera (renta minerare)</t>
  </si>
  <si>
    <t>Shuma Tatime dhe taksa</t>
  </si>
  <si>
    <t>Shpenzime të tjera</t>
  </si>
  <si>
    <t xml:space="preserve">    Subvecione të dhëna</t>
  </si>
  <si>
    <t xml:space="preserve">    Shpenzime për pritje e përfaqësime</t>
  </si>
  <si>
    <t xml:space="preserve">             Gjoba dëmshpërblime</t>
  </si>
  <si>
    <t xml:space="preserve">    Shpenzime të tjera</t>
  </si>
  <si>
    <t>Shuma Shpenzime të tjera</t>
  </si>
  <si>
    <t>Humbje nga rivleresimi/Shitja e aktiveve</t>
  </si>
  <si>
    <t>Shuma Shpenzime të tjera nga veprimtaritë e shfrytëzimit</t>
  </si>
  <si>
    <t>23.Rënia në vlerë dhe amortizimi</t>
  </si>
  <si>
    <t>Amortizimi i aktiveve afatgjata</t>
  </si>
  <si>
    <t>Shuma Renia ne vlere dhe amortizimi</t>
  </si>
  <si>
    <t>24.Te ardhurat dhe shpenzimet financiare</t>
  </si>
  <si>
    <t>Të ardhurat dhe shpenzimet nga interesat</t>
  </si>
  <si>
    <t>Të ardhurat nga interesat</t>
  </si>
  <si>
    <t>Shuma të ardhura dhe shpenzime nga intersat</t>
  </si>
  <si>
    <t>Fitimet/humbjet nga kursi i këmbimit</t>
  </si>
  <si>
    <t>Fitim nga këmbimet valutore</t>
  </si>
  <si>
    <t>Shuma Fitimet/humbjet nga kursi i këmbimit</t>
  </si>
  <si>
    <t>Shuma e ardhurat dhe shpenzimet financiare</t>
  </si>
  <si>
    <t>26.Shpenzimet e tatimit mbi fitimin</t>
  </si>
  <si>
    <t>Fitimi para tatimit</t>
  </si>
  <si>
    <t>Shpenzime të pazbritshme për efekt tatimor</t>
  </si>
  <si>
    <t xml:space="preserve">    Shpenzime për pritje e dhurime tej kufiit tatimor</t>
  </si>
  <si>
    <t xml:space="preserve">    Gjoba, penalitete, dëmshpërblime</t>
  </si>
  <si>
    <t xml:space="preserve">    Fitimet/humbjet nga kursi i këmbimit</t>
  </si>
  <si>
    <t xml:space="preserve">    Provizione që nuk njihen nga dispozitat</t>
  </si>
  <si>
    <t xml:space="preserve">    Të tjera </t>
  </si>
  <si>
    <t>Shuma shpenzime të pazbritshme</t>
  </si>
  <si>
    <t>Fitimi tatimor</t>
  </si>
  <si>
    <t xml:space="preserve">Tatimi mbi fitimin </t>
  </si>
  <si>
    <t>Fitim(humbja) neto e vitit financiar</t>
  </si>
  <si>
    <t>BILANCI  2010</t>
  </si>
  <si>
    <t>SH.A.UJESJELLES COROVODE SKRAPAR</t>
  </si>
  <si>
    <t>NIPTI: J69102437J</t>
  </si>
  <si>
    <t>31 Dhjetor 2010</t>
  </si>
  <si>
    <t>31 Dhjetor 2009</t>
  </si>
  <si>
    <t xml:space="preserve">Ushtrimi i mbyllur          </t>
  </si>
  <si>
    <t>Shpenzime për koncesione,patenta.licensa dhe të ngjashme</t>
  </si>
  <si>
    <t>Publicitet,reklama</t>
  </si>
  <si>
    <t>Transferime,udhetime,djeta</t>
  </si>
  <si>
    <t>Shpenzime postare dhe telekomunikimi</t>
  </si>
  <si>
    <t>Emërtimi i llogarisë(Raiffaissen banke)</t>
  </si>
  <si>
    <t xml:space="preserve"> Shteti tatim mbi fitimin (teprica debitore)</t>
  </si>
  <si>
    <t xml:space="preserve"> Shteti TVSH-për tu marrë</t>
  </si>
  <si>
    <t xml:space="preserve"> Shteti tatime të tjera (teprica debitore)</t>
  </si>
  <si>
    <t xml:space="preserve"> Shteti tatim mbi fitimin nga shitja (teprica debitore)</t>
  </si>
  <si>
    <t>Shteti TVSH-për tu rregulluar (teprica debitore)</t>
  </si>
  <si>
    <t xml:space="preserve">Ushtrimi mbyllur           </t>
  </si>
  <si>
    <t>e sherbime</t>
  </si>
  <si>
    <t>Kapitali i paguar</t>
  </si>
  <si>
    <t xml:space="preserve">Zhvlerësimi i të drejtave ndaj klientëve për mallra, produkte </t>
  </si>
  <si>
    <t xml:space="preserve"> Personel jashte njësisë(keshilli mbikqyres)</t>
  </si>
  <si>
    <t>Shpenzime për interesa            (me -)</t>
  </si>
  <si>
    <t>Humbje nga këmbimet valutore             (me -)</t>
  </si>
  <si>
    <t xml:space="preserve">    DREJTORI</t>
  </si>
  <si>
    <t xml:space="preserve">                                      Analiza e shpenzimeve te tjera</t>
  </si>
  <si>
    <t>Ujesjelles  sha</t>
  </si>
  <si>
    <t>Gjendja me 31.12.2010</t>
  </si>
  <si>
    <t xml:space="preserve">      K.DEGES FINANCES</t>
  </si>
  <si>
    <t xml:space="preserve">          Bujar  MOLLA</t>
  </si>
  <si>
    <t xml:space="preserve">FORMULAR I DEKLARIMIT DHE </t>
  </si>
  <si>
    <t>Numri i Vendosjes se Dokumentit (NVD)</t>
  </si>
  <si>
    <t>DEKLARATA ANALITIKE PER</t>
  </si>
  <si>
    <t>PAGESES SE TATIMIT MBI FITIMIN</t>
  </si>
  <si>
    <t xml:space="preserve">                               (Vetem per perdorim zyrtar)</t>
  </si>
  <si>
    <t>TATIMIN MBI TE ARDHURAT</t>
  </si>
  <si>
    <t xml:space="preserve">              (Vetem per perdorim zyrtar)</t>
  </si>
  <si>
    <t>(2) Periudha tatimore</t>
  </si>
  <si>
    <t>(1) Numri serial</t>
  </si>
  <si>
    <t>NIPT</t>
  </si>
  <si>
    <t>Emri Tregtar</t>
  </si>
  <si>
    <t>Periudha tatimore</t>
  </si>
  <si>
    <t>Adresa</t>
  </si>
  <si>
    <t>Numri Identifikues i Personit te Tatueshem (NIPT):        (3)</t>
  </si>
  <si>
    <t>SKRAPAR</t>
  </si>
  <si>
    <t>Emri Tregtar i Personit te Tatueshem:                            (4)</t>
  </si>
  <si>
    <t xml:space="preserve">                   E M E R T I M I</t>
  </si>
  <si>
    <t xml:space="preserve">        Fiskale</t>
  </si>
  <si>
    <t>Emri Mbiemri i Personit Fizik:                                        (5)</t>
  </si>
  <si>
    <t>Totali i te ardhurave</t>
  </si>
  <si>
    <t>Adresa:                                                                           (6)</t>
  </si>
  <si>
    <t>Totali i shpenzimeve</t>
  </si>
  <si>
    <t xml:space="preserve">Qyteti/Komuna/Rrethi:                                              </t>
  </si>
  <si>
    <t>Total shpenzimet e pazbritshme sipas ligjit (neni 21):</t>
  </si>
  <si>
    <t>Numri Telefonit:                                                              (7)</t>
  </si>
  <si>
    <t>(a)kosto e blerjes dhe e permiresimit te tokes dhe truallit</t>
  </si>
  <si>
    <t>(b)kosto e blerjes dhe permiresimit per aktive objekt amortizimi</t>
  </si>
  <si>
    <t>(c)zmadhimi i kapitalit themeltar te shoqerise ose kontributit te</t>
  </si>
  <si>
    <t>Te ardhurat dhe shpenzimet</t>
  </si>
  <si>
    <t xml:space="preserve">        Te ushtrimit</t>
  </si>
  <si>
    <t xml:space="preserve">          Tatimore</t>
  </si>
  <si>
    <t>secilit person ne ortakeri</t>
  </si>
  <si>
    <t xml:space="preserve">(8/9)        Te ardhurat       </t>
  </si>
  <si>
    <t>(c)vlera e shperblimeve ne natyre</t>
  </si>
  <si>
    <t>(10/11)    Shpenzimet</t>
  </si>
  <si>
    <t>(d)kontributet vullnetare te pensioneve</t>
  </si>
  <si>
    <t>(12)         Shpenzime te pazbritshme</t>
  </si>
  <si>
    <t>(dh)dividentet e deklaruar dhe ndarja e fitimit</t>
  </si>
  <si>
    <t>Rezultati</t>
  </si>
  <si>
    <t>(e)interesat e paguara mbi interesin maksimal te kredise se</t>
  </si>
  <si>
    <t>(13/14)    Humbja</t>
  </si>
  <si>
    <t>caktuar nga Banka e Shqiperise</t>
  </si>
  <si>
    <t>(15/16)    Fitimi</t>
  </si>
  <si>
    <t>(e)gjobat,kamat-vonesat dhe kushtet e tjera penale</t>
  </si>
  <si>
    <t>(17)         Humbje e mbartur</t>
  </si>
  <si>
    <t>(f)krijimi ose rritja e rezervave e fondeve te tjera</t>
  </si>
  <si>
    <t>(18)         Fitimi i tatueshem neto (16-17)</t>
  </si>
  <si>
    <t>(g)tatim mbi te ardhurat personale,akciza,tatimi mbi fitimin dhe</t>
  </si>
  <si>
    <t>Llogaritja e tatim fitimit</t>
  </si>
  <si>
    <t>tatimi mbi vleren e shtuar te zbritshme</t>
  </si>
  <si>
    <t>(19)         Tatim fitimi me 10%</t>
  </si>
  <si>
    <t>(gj)shpenzimet e perfaqesimit,pritje percjellje</t>
  </si>
  <si>
    <t>(20)         Tatim fitimi me perqindje te tjera</t>
  </si>
  <si>
    <t>(h)shpenzimet e konsumit personal</t>
  </si>
  <si>
    <t>(21)         Tatim fitimi (19+20)</t>
  </si>
  <si>
    <t xml:space="preserve">(i)shpenzime te cilat tejkalojne kufijte e percaktuar me ligj </t>
  </si>
  <si>
    <t>(22)         Tatim fitimi i shtyre</t>
  </si>
  <si>
    <t>(j)shpenzime per dhurata</t>
  </si>
  <si>
    <t>(23)         Parapagime</t>
  </si>
  <si>
    <t xml:space="preserve">(k)c'do lloj shpenzimi,masa e te cilit nuk vertetohet me dokumenta </t>
  </si>
  <si>
    <t>(24)         Kredi e mbartur nga periudha e meparshme</t>
  </si>
  <si>
    <t>(l)interesi i paguar kur huaja dhe parapagimet tejkalojne kater</t>
  </si>
  <si>
    <t>(25)         Tatim fitimi i mbipaguar</t>
  </si>
  <si>
    <t>here kapitalin themelor</t>
  </si>
  <si>
    <t>(26)         Tatim fitimi i detyrueshem per tu paguar</t>
  </si>
  <si>
    <t>(ll)nese baza e amortizimit eshte nje shume negative</t>
  </si>
  <si>
    <t>(27)         Denime/interesa per vonesa</t>
  </si>
  <si>
    <t>(m)shpenzime per sherbime teknike,konsulence,menaxhim te</t>
  </si>
  <si>
    <t>(28)         TOTALI PER TU PAGUAR</t>
  </si>
  <si>
    <t>palikujduara brenda periudhes tatimore</t>
  </si>
  <si>
    <t>(n)Amortizim nga rivleresimi i aktiveve te qendrueshme</t>
  </si>
  <si>
    <t>12.03.2010</t>
  </si>
  <si>
    <t>Rezultati i Vitit Ushtrimor</t>
  </si>
  <si>
    <t>Data dhe Firma e Personit te Tatueshem-Deklaroj nenpergjegjesine time qe informacioni i mesiperm eshte i plote dhe i sakte.</t>
  </si>
  <si>
    <t>PAGESA</t>
  </si>
  <si>
    <t>Humbja per tu mbartur nga 1 vit me pare</t>
  </si>
  <si>
    <t xml:space="preserve">         Leke</t>
  </si>
  <si>
    <t>Humbja per tu mbartur nga 2 vite me pare</t>
  </si>
  <si>
    <t>Humbja per tu mbartur nga 3 vite me pare</t>
  </si>
  <si>
    <t xml:space="preserve">         Xhirim</t>
  </si>
  <si>
    <t>Shuma e humbjes per tu mbartur ne vitin ushtrimor</t>
  </si>
  <si>
    <t>SHUMA E PAGUAR</t>
  </si>
  <si>
    <t>Shuma e humbjeve qe nuk mbarten per efekt fiskal</t>
  </si>
  <si>
    <t xml:space="preserve">         Cek</t>
  </si>
  <si>
    <t>Fitimi i tatueshem</t>
  </si>
  <si>
    <t>Tatim fitimi i llogaritur</t>
  </si>
  <si>
    <t xml:space="preserve">         Te tjera</t>
  </si>
  <si>
    <t>Zbritje nga fitimi rezerva ligjore</t>
  </si>
  <si>
    <t>Fitimi neto per tu shperndare nga periudha ushtrimore</t>
  </si>
  <si>
    <t>Fitimi neto per tu shperndare nga vitet e kaluara</t>
  </si>
  <si>
    <t>Shtese kapitali nga fitimi</t>
  </si>
  <si>
    <t>Dividente per tu shperndare</t>
  </si>
  <si>
    <t>Tatimi mbi dividentin i llogaritur</t>
  </si>
  <si>
    <t>Llogaritja e Amortizimit</t>
  </si>
  <si>
    <t>Ne total llogaritja e amortizimit vjetor=(a+b+c+d)</t>
  </si>
  <si>
    <t>a.Ndertesa e makineri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</si>
  <si>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</si>
  <si>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</si>
  <si>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</si>
  <si>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</si>
  <si>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>Data dhe Nenshkkrimi i personit te tatueshem-Deklaroj nen pergjegjesine time qe informacioni i mesiperm eshte i plote dhe i sakte</t>
  </si>
  <si>
    <t>ShA UJESJELLES</t>
  </si>
  <si>
    <t>Skrapar</t>
  </si>
  <si>
    <t>Sipas Bilancit</t>
  </si>
  <si>
    <t>Sh.a.Ujesjelles Skrapar</t>
  </si>
  <si>
    <t>J69102437J</t>
  </si>
  <si>
    <t>Çorovode</t>
  </si>
  <si>
    <t xml:space="preserve">                       Luan  Çuedari          </t>
  </si>
  <si>
    <t xml:space="preserve">Date 12.03.2011              Firma e personit te tatueshem             </t>
  </si>
  <si>
    <t xml:space="preserve">                Luan    Çuedari</t>
  </si>
  <si>
    <t>Lajmeroni nese informacioni I mesiperm eshte jo I plote ose ka ndryshuar</t>
  </si>
  <si>
    <t xml:space="preserve">   Humbja                    </t>
  </si>
  <si>
    <t xml:space="preserve">   Fitimi                              </t>
  </si>
  <si>
    <t>J69102737J</t>
  </si>
  <si>
    <t>SH.A.UJESJELLES SKRAPAR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</si>
</sst>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00000"/>
    <numFmt numFmtId="173" formatCode="0.0%"/>
    <numFmt numFmtId="174" formatCode="#,##0.0000000000"/>
    <numFmt numFmtId="175" formatCode="#,##0.0"/>
    <numFmt numFmtId="176" formatCode="#,##0.00000"/>
    <numFmt numFmtId="177" formatCode="#,##0.00000000"/>
    <numFmt numFmtId="178" formatCode="0.000000%"/>
    <numFmt numFmtId="179" formatCode="_(* #,##0_);_(* \(#,##0\);_(* &quot;-&quot;??_);_(@_)"/>
    <numFmt numFmtId="180" formatCode="_(* #,##0.0_);_(* \(#,##0.0\);_(* &quot;-&quot;??_);_(@_)"/>
    <numFmt numFmtId="181" formatCode="0.0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179" fontId="6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15" xfId="42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0" fontId="11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7" fillId="0" borderId="10" xfId="42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2" fillId="0" borderId="10" xfId="42" applyNumberFormat="1" applyFont="1" applyBorder="1" applyAlignment="1">
      <alignment/>
    </xf>
    <xf numFmtId="179" fontId="14" fillId="0" borderId="10" xfId="42" applyNumberFormat="1" applyFont="1" applyBorder="1" applyAlignment="1">
      <alignment/>
    </xf>
    <xf numFmtId="179" fontId="6" fillId="0" borderId="0" xfId="42" applyNumberFormat="1" applyFont="1" applyAlignment="1">
      <alignment/>
    </xf>
    <xf numFmtId="179" fontId="0" fillId="0" borderId="10" xfId="42" applyNumberFormat="1" applyFont="1" applyFill="1" applyBorder="1" applyAlignment="1">
      <alignment/>
    </xf>
    <xf numFmtId="179" fontId="6" fillId="0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179" fontId="10" fillId="33" borderId="10" xfId="42" applyNumberFormat="1" applyFont="1" applyFill="1" applyBorder="1" applyAlignment="1">
      <alignment horizontal="center"/>
    </xf>
    <xf numFmtId="179" fontId="10" fillId="0" borderId="10" xfId="42" applyNumberFormat="1" applyFont="1" applyBorder="1" applyAlignment="1">
      <alignment/>
    </xf>
    <xf numFmtId="179" fontId="10" fillId="33" borderId="10" xfId="42" applyNumberFormat="1" applyFont="1" applyFill="1" applyBorder="1" applyAlignment="1">
      <alignment horizontal="left"/>
    </xf>
    <xf numFmtId="179" fontId="10" fillId="0" borderId="10" xfId="42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179" fontId="10" fillId="0" borderId="10" xfId="42" applyNumberFormat="1" applyFont="1" applyFill="1" applyBorder="1" applyAlignment="1">
      <alignment/>
    </xf>
    <xf numFmtId="179" fontId="10" fillId="0" borderId="10" xfId="42" applyNumberFormat="1" applyFont="1" applyBorder="1" applyAlignment="1">
      <alignment/>
    </xf>
    <xf numFmtId="179" fontId="10" fillId="0" borderId="10" xfId="42" applyNumberFormat="1" applyFont="1" applyBorder="1" applyAlignment="1">
      <alignment vertical="center" wrapText="1"/>
    </xf>
    <xf numFmtId="179" fontId="4" fillId="0" borderId="21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15" fillId="0" borderId="0" xfId="0" applyFont="1" applyAlignment="1">
      <alignment/>
    </xf>
    <xf numFmtId="0" fontId="0" fillId="35" borderId="28" xfId="0" applyFill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36" borderId="21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3" fontId="2" fillId="36" borderId="21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79" fontId="0" fillId="0" borderId="10" xfId="42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3"/>
  <sheetViews>
    <sheetView showGridLines="0" tabSelected="1" zoomScalePageLayoutView="0" workbookViewId="0" topLeftCell="A1">
      <selection activeCell="C104" sqref="C104"/>
    </sheetView>
  </sheetViews>
  <sheetFormatPr defaultColWidth="8.8515625" defaultRowHeight="12.75"/>
  <cols>
    <col min="1" max="1" width="2.7109375" style="90" customWidth="1"/>
    <col min="2" max="2" width="43.140625" style="90" customWidth="1"/>
    <col min="3" max="3" width="8.8515625" style="90" customWidth="1"/>
    <col min="4" max="4" width="13.7109375" style="90" customWidth="1"/>
    <col min="5" max="5" width="14.28125" style="90" customWidth="1"/>
    <col min="6" max="16384" width="8.8515625" style="90" customWidth="1"/>
  </cols>
  <sheetData>
    <row r="2" ht="12.75">
      <c r="A2" s="90" t="s">
        <v>79</v>
      </c>
    </row>
    <row r="4" ht="12.75">
      <c r="B4" s="90" t="s">
        <v>182</v>
      </c>
    </row>
    <row r="5" spans="1:5" ht="12.75">
      <c r="A5" s="156" t="s">
        <v>0</v>
      </c>
      <c r="B5" s="156" t="s">
        <v>117</v>
      </c>
      <c r="C5" s="156" t="s">
        <v>118</v>
      </c>
      <c r="D5" s="156" t="s">
        <v>180</v>
      </c>
      <c r="E5" s="156" t="s">
        <v>181</v>
      </c>
    </row>
    <row r="6" spans="1:5" ht="12.75">
      <c r="A6" s="156"/>
      <c r="B6" s="156"/>
      <c r="C6" s="156"/>
      <c r="D6" s="156"/>
      <c r="E6" s="156"/>
    </row>
    <row r="7" spans="1:5" ht="12.75">
      <c r="A7" s="14"/>
      <c r="B7" s="14" t="s">
        <v>119</v>
      </c>
      <c r="C7" s="14"/>
      <c r="D7" s="14"/>
      <c r="E7" s="14"/>
    </row>
    <row r="8" spans="1:5" ht="12.75">
      <c r="A8" s="14"/>
      <c r="B8" s="14" t="s">
        <v>39</v>
      </c>
      <c r="C8" s="14"/>
      <c r="D8" s="14"/>
      <c r="E8" s="14"/>
    </row>
    <row r="9" spans="1:5" ht="12.75">
      <c r="A9" s="14"/>
      <c r="B9" s="14" t="s">
        <v>120</v>
      </c>
      <c r="C9" s="14"/>
      <c r="D9" s="14">
        <v>194756</v>
      </c>
      <c r="E9" s="14">
        <v>294578</v>
      </c>
    </row>
    <row r="10" spans="1:5" ht="12.75">
      <c r="A10" s="14"/>
      <c r="B10" s="14" t="s">
        <v>121</v>
      </c>
      <c r="C10" s="14"/>
      <c r="D10" s="14">
        <v>9840</v>
      </c>
      <c r="E10" s="14">
        <v>0</v>
      </c>
    </row>
    <row r="11" spans="1:5" ht="12.75">
      <c r="A11" s="14"/>
      <c r="B11" s="20" t="s">
        <v>184</v>
      </c>
      <c r="C11" s="20"/>
      <c r="D11" s="20">
        <v>204596</v>
      </c>
      <c r="E11" s="20">
        <v>294578</v>
      </c>
    </row>
    <row r="12" spans="1:5" ht="12.75">
      <c r="A12" s="14"/>
      <c r="B12" s="14" t="s">
        <v>122</v>
      </c>
      <c r="C12" s="14"/>
      <c r="D12" s="14"/>
      <c r="E12" s="14"/>
    </row>
    <row r="13" spans="1:5" ht="12.75">
      <c r="A13" s="14"/>
      <c r="B13" s="14" t="s">
        <v>123</v>
      </c>
      <c r="C13" s="14"/>
      <c r="D13" s="14"/>
      <c r="E13" s="14"/>
    </row>
    <row r="14" spans="1:5" ht="12.75">
      <c r="A14" s="14"/>
      <c r="B14" s="14" t="s">
        <v>124</v>
      </c>
      <c r="C14" s="14"/>
      <c r="D14" s="14">
        <v>24083847</v>
      </c>
      <c r="E14" s="14">
        <v>21500031</v>
      </c>
    </row>
    <row r="15" spans="1:5" ht="12.75">
      <c r="A15" s="14"/>
      <c r="B15" s="14" t="s">
        <v>125</v>
      </c>
      <c r="C15" s="14"/>
      <c r="D15" s="14"/>
      <c r="E15" s="14">
        <v>0</v>
      </c>
    </row>
    <row r="16" spans="1:5" ht="12.75">
      <c r="A16" s="14"/>
      <c r="B16" s="20" t="s">
        <v>185</v>
      </c>
      <c r="C16" s="14"/>
      <c r="D16" s="20">
        <v>24083847</v>
      </c>
      <c r="E16" s="20">
        <v>21500031</v>
      </c>
    </row>
    <row r="17" spans="1:5" ht="12.75">
      <c r="A17" s="14"/>
      <c r="B17" s="14" t="s">
        <v>126</v>
      </c>
      <c r="C17" s="14"/>
      <c r="D17" s="14"/>
      <c r="E17" s="14"/>
    </row>
    <row r="18" spans="1:5" ht="12.75">
      <c r="A18" s="14"/>
      <c r="B18" s="14" t="s">
        <v>127</v>
      </c>
      <c r="C18" s="14"/>
      <c r="D18" s="14">
        <v>124722</v>
      </c>
      <c r="E18" s="14">
        <v>194000</v>
      </c>
    </row>
    <row r="19" spans="1:5" ht="12.75">
      <c r="A19" s="14"/>
      <c r="B19" s="14" t="s">
        <v>128</v>
      </c>
      <c r="C19" s="14"/>
      <c r="D19" s="14">
        <v>335070</v>
      </c>
      <c r="E19" s="14">
        <v>240070</v>
      </c>
    </row>
    <row r="20" spans="1:5" ht="12.75">
      <c r="A20" s="14"/>
      <c r="B20" s="20" t="s">
        <v>186</v>
      </c>
      <c r="C20" s="14"/>
      <c r="D20" s="14">
        <v>459792</v>
      </c>
      <c r="E20" s="14">
        <v>434070</v>
      </c>
    </row>
    <row r="21" spans="1:5" ht="12.75">
      <c r="A21" s="14"/>
      <c r="B21" s="14" t="s">
        <v>129</v>
      </c>
      <c r="C21" s="14"/>
      <c r="D21" s="14"/>
      <c r="E21" s="14"/>
    </row>
    <row r="22" spans="1:5" ht="12.75">
      <c r="A22" s="14"/>
      <c r="B22" s="14" t="s">
        <v>130</v>
      </c>
      <c r="C22" s="14"/>
      <c r="D22" s="14">
        <v>0</v>
      </c>
      <c r="E22" s="14">
        <v>0</v>
      </c>
    </row>
    <row r="23" spans="1:5" ht="12.75">
      <c r="A23" s="14"/>
      <c r="B23" s="14" t="s">
        <v>131</v>
      </c>
      <c r="C23" s="14"/>
      <c r="D23" s="14">
        <v>0</v>
      </c>
      <c r="E23" s="14">
        <v>0</v>
      </c>
    </row>
    <row r="24" spans="1:5" ht="12.75">
      <c r="A24" s="14"/>
      <c r="B24" s="14" t="s">
        <v>132</v>
      </c>
      <c r="C24" s="14"/>
      <c r="D24" s="14">
        <v>0</v>
      </c>
      <c r="E24" s="14">
        <v>0</v>
      </c>
    </row>
    <row r="25" spans="1:5" ht="12.75">
      <c r="A25" s="14"/>
      <c r="B25" s="92" t="s">
        <v>183</v>
      </c>
      <c r="C25" s="20"/>
      <c r="D25" s="20">
        <v>24748235</v>
      </c>
      <c r="E25" s="20">
        <v>22228679</v>
      </c>
    </row>
    <row r="26" spans="1:5" ht="12.75">
      <c r="A26" s="14" t="s">
        <v>40</v>
      </c>
      <c r="B26" s="91" t="s">
        <v>133</v>
      </c>
      <c r="C26" s="14"/>
      <c r="D26" s="14"/>
      <c r="E26" s="14"/>
    </row>
    <row r="27" spans="1:5" ht="12.75">
      <c r="A27" s="14"/>
      <c r="B27" s="14" t="s">
        <v>134</v>
      </c>
      <c r="C27" s="14"/>
      <c r="D27" s="14">
        <v>0</v>
      </c>
      <c r="E27" s="14">
        <v>0</v>
      </c>
    </row>
    <row r="28" spans="1:5" ht="12.75">
      <c r="A28" s="14"/>
      <c r="B28" s="14" t="s">
        <v>135</v>
      </c>
      <c r="C28" s="14"/>
      <c r="D28" s="14"/>
      <c r="E28" s="14"/>
    </row>
    <row r="29" spans="1:5" ht="12.75">
      <c r="A29" s="14"/>
      <c r="B29" s="14" t="s">
        <v>136</v>
      </c>
      <c r="C29" s="14"/>
      <c r="D29" s="14">
        <v>4812800</v>
      </c>
      <c r="E29" s="14">
        <v>4812800</v>
      </c>
    </row>
    <row r="30" spans="1:5" ht="12.75">
      <c r="A30" s="14"/>
      <c r="B30" s="14" t="s">
        <v>137</v>
      </c>
      <c r="C30" s="14"/>
      <c r="D30" s="14">
        <v>145698356</v>
      </c>
      <c r="E30" s="14">
        <v>153366689.95</v>
      </c>
    </row>
    <row r="31" spans="1:5" ht="12.75">
      <c r="A31" s="14"/>
      <c r="B31" s="14" t="s">
        <v>138</v>
      </c>
      <c r="C31" s="14"/>
      <c r="D31" s="14">
        <v>2606357</v>
      </c>
      <c r="E31" s="14">
        <v>3257945.6</v>
      </c>
    </row>
    <row r="32" spans="1:5" ht="12.75">
      <c r="A32" s="14"/>
      <c r="B32" s="14" t="s">
        <v>139</v>
      </c>
      <c r="C32" s="14"/>
      <c r="D32" s="14">
        <v>45619</v>
      </c>
      <c r="E32" s="14">
        <v>60865.5</v>
      </c>
    </row>
    <row r="33" spans="1:5" ht="12.75">
      <c r="A33" s="14"/>
      <c r="B33" s="20" t="s">
        <v>187</v>
      </c>
      <c r="C33" s="14"/>
      <c r="D33" s="20">
        <v>153163132</v>
      </c>
      <c r="E33" s="20">
        <v>161498301.04999998</v>
      </c>
    </row>
    <row r="34" spans="1:5" ht="12.75">
      <c r="A34" s="14"/>
      <c r="B34" s="14" t="s">
        <v>140</v>
      </c>
      <c r="C34" s="14"/>
      <c r="D34" s="14">
        <v>0</v>
      </c>
      <c r="E34" s="14">
        <v>0</v>
      </c>
    </row>
    <row r="35" spans="1:5" ht="12.75">
      <c r="A35" s="14"/>
      <c r="B35" s="14" t="s">
        <v>141</v>
      </c>
      <c r="C35" s="14"/>
      <c r="D35" s="14">
        <v>0</v>
      </c>
      <c r="E35" s="14">
        <v>0</v>
      </c>
    </row>
    <row r="36" spans="1:5" ht="12.75">
      <c r="A36" s="14"/>
      <c r="B36" s="14" t="s">
        <v>142</v>
      </c>
      <c r="C36" s="14"/>
      <c r="D36" s="14">
        <v>0</v>
      </c>
      <c r="E36" s="14">
        <v>0</v>
      </c>
    </row>
    <row r="37" spans="1:5" ht="12.75">
      <c r="A37" s="14"/>
      <c r="B37" s="14" t="s">
        <v>143</v>
      </c>
      <c r="C37" s="14"/>
      <c r="D37" s="14">
        <v>0</v>
      </c>
      <c r="E37" s="14">
        <v>0</v>
      </c>
    </row>
    <row r="38" spans="1:5" ht="12.75">
      <c r="A38" s="14"/>
      <c r="B38" s="20" t="s">
        <v>144</v>
      </c>
      <c r="C38" s="20"/>
      <c r="D38" s="20">
        <v>153163132</v>
      </c>
      <c r="E38" s="20">
        <v>161498301.04999998</v>
      </c>
    </row>
    <row r="39" spans="1:5" ht="12.75">
      <c r="A39" s="14"/>
      <c r="B39" s="20" t="s">
        <v>145</v>
      </c>
      <c r="C39" s="20"/>
      <c r="D39" s="20">
        <v>177911367</v>
      </c>
      <c r="E39" s="20">
        <v>183726980.04999998</v>
      </c>
    </row>
    <row r="42" spans="2:3" ht="12.75">
      <c r="B42" s="90" t="s">
        <v>111</v>
      </c>
      <c r="C42" s="90" t="s">
        <v>112</v>
      </c>
    </row>
    <row r="44" spans="2:3" ht="12.75">
      <c r="B44" s="90" t="s">
        <v>113</v>
      </c>
      <c r="C44" s="90" t="s">
        <v>114</v>
      </c>
    </row>
    <row r="55" ht="12.75">
      <c r="A55" s="90" t="s">
        <v>79</v>
      </c>
    </row>
    <row r="57" ht="12.75">
      <c r="B57" s="90" t="s">
        <v>182</v>
      </c>
    </row>
    <row r="58" spans="1:5" ht="12.75">
      <c r="A58" s="156" t="s">
        <v>0</v>
      </c>
      <c r="B58" s="156" t="s">
        <v>117</v>
      </c>
      <c r="C58" s="156" t="s">
        <v>118</v>
      </c>
      <c r="D58" s="156" t="s">
        <v>180</v>
      </c>
      <c r="E58" s="156" t="s">
        <v>181</v>
      </c>
    </row>
    <row r="59" spans="1:5" ht="12.75">
      <c r="A59" s="156"/>
      <c r="B59" s="156"/>
      <c r="C59" s="156"/>
      <c r="D59" s="156"/>
      <c r="E59" s="156"/>
    </row>
    <row r="60" spans="1:5" ht="12.75">
      <c r="A60" s="14" t="s">
        <v>116</v>
      </c>
      <c r="B60" s="14" t="s">
        <v>146</v>
      </c>
      <c r="C60" s="14"/>
      <c r="D60" s="14"/>
      <c r="E60" s="14"/>
    </row>
    <row r="61" spans="1:5" ht="12.75">
      <c r="A61" s="14"/>
      <c r="B61" s="14" t="s">
        <v>147</v>
      </c>
      <c r="C61" s="14"/>
      <c r="D61" s="14"/>
      <c r="E61" s="14"/>
    </row>
    <row r="62" spans="1:5" ht="12.75">
      <c r="A62" s="14"/>
      <c r="B62" s="14" t="s">
        <v>148</v>
      </c>
      <c r="C62" s="14"/>
      <c r="D62" s="14"/>
      <c r="E62" s="14"/>
    </row>
    <row r="63" spans="1:5" ht="12.75">
      <c r="A63" s="14"/>
      <c r="B63" s="14" t="s">
        <v>149</v>
      </c>
      <c r="C63" s="14"/>
      <c r="D63" s="14"/>
      <c r="E63" s="14"/>
    </row>
    <row r="64" spans="1:5" ht="12.75">
      <c r="A64" s="14"/>
      <c r="B64" s="14" t="s">
        <v>150</v>
      </c>
      <c r="C64" s="14"/>
      <c r="D64" s="14"/>
      <c r="E64" s="14"/>
    </row>
    <row r="65" spans="1:5" ht="12.75">
      <c r="A65" s="14"/>
      <c r="B65" s="14" t="s">
        <v>151</v>
      </c>
      <c r="C65" s="14"/>
      <c r="D65" s="94">
        <v>4827727</v>
      </c>
      <c r="E65" s="14">
        <v>4176952</v>
      </c>
    </row>
    <row r="66" spans="1:5" ht="12.75">
      <c r="A66" s="14"/>
      <c r="B66" s="14" t="s">
        <v>152</v>
      </c>
      <c r="C66" s="14"/>
      <c r="D66" s="94">
        <v>3286536</v>
      </c>
      <c r="E66" s="14">
        <v>1946377</v>
      </c>
    </row>
    <row r="67" spans="1:5" ht="12.75">
      <c r="A67" s="14"/>
      <c r="B67" s="14" t="s">
        <v>153</v>
      </c>
      <c r="C67" s="14"/>
      <c r="D67" s="94">
        <v>4303130</v>
      </c>
      <c r="E67" s="14">
        <v>4093385</v>
      </c>
    </row>
    <row r="68" spans="1:5" ht="12.75">
      <c r="A68" s="14"/>
      <c r="B68" s="14" t="s">
        <v>154</v>
      </c>
      <c r="C68" s="14"/>
      <c r="D68" s="94">
        <v>1209086</v>
      </c>
      <c r="E68" s="14">
        <v>673817</v>
      </c>
    </row>
    <row r="69" spans="1:5" ht="12.75">
      <c r="A69" s="14"/>
      <c r="B69" s="14" t="s">
        <v>155</v>
      </c>
      <c r="C69" s="14"/>
      <c r="D69" s="94">
        <v>578832</v>
      </c>
      <c r="E69" s="14">
        <v>269116</v>
      </c>
    </row>
    <row r="70" spans="1:5" ht="12.75">
      <c r="A70" s="14"/>
      <c r="B70" s="14" t="s">
        <v>156</v>
      </c>
      <c r="C70" s="14"/>
      <c r="D70" s="94">
        <v>94825</v>
      </c>
      <c r="E70" s="14">
        <v>2813543</v>
      </c>
    </row>
    <row r="71" spans="1:5" ht="12.75">
      <c r="A71" s="14"/>
      <c r="B71" s="14" t="s">
        <v>194</v>
      </c>
      <c r="C71" s="14"/>
      <c r="D71" s="94">
        <v>0</v>
      </c>
      <c r="E71" s="14"/>
    </row>
    <row r="72" spans="1:5" ht="12.75">
      <c r="A72" s="14"/>
      <c r="B72" s="14" t="s">
        <v>157</v>
      </c>
      <c r="C72" s="14"/>
      <c r="D72" s="94">
        <v>3089742</v>
      </c>
      <c r="E72" s="14">
        <v>1987231</v>
      </c>
    </row>
    <row r="73" spans="1:5" ht="12.75">
      <c r="A73" s="14"/>
      <c r="B73" s="14" t="s">
        <v>158</v>
      </c>
      <c r="C73" s="14"/>
      <c r="D73" s="94"/>
      <c r="E73" s="14">
        <v>0</v>
      </c>
    </row>
    <row r="74" spans="1:5" ht="12.75">
      <c r="A74" s="14"/>
      <c r="B74" s="14" t="s">
        <v>159</v>
      </c>
      <c r="C74" s="14"/>
      <c r="D74" s="94"/>
      <c r="E74" s="14">
        <v>0</v>
      </c>
    </row>
    <row r="75" spans="1:5" ht="12.75">
      <c r="A75" s="14"/>
      <c r="B75" s="14" t="s">
        <v>160</v>
      </c>
      <c r="C75" s="14"/>
      <c r="D75" s="94"/>
      <c r="E75" s="14"/>
    </row>
    <row r="76" spans="1:5" ht="12.75">
      <c r="A76" s="14"/>
      <c r="B76" s="20" t="s">
        <v>188</v>
      </c>
      <c r="C76" s="20"/>
      <c r="D76" s="95">
        <v>17389878</v>
      </c>
      <c r="E76" s="20">
        <v>15960421</v>
      </c>
    </row>
    <row r="77" spans="1:5" ht="12.75">
      <c r="A77" s="14"/>
      <c r="B77" s="14" t="s">
        <v>161</v>
      </c>
      <c r="C77" s="14"/>
      <c r="D77" s="94"/>
      <c r="E77" s="14"/>
    </row>
    <row r="78" spans="1:5" ht="12.75">
      <c r="A78" s="14"/>
      <c r="B78" s="14" t="s">
        <v>162</v>
      </c>
      <c r="C78" s="14"/>
      <c r="D78" s="94"/>
      <c r="E78" s="14"/>
    </row>
    <row r="79" spans="1:5" ht="12.75">
      <c r="A79" s="20"/>
      <c r="B79" s="20" t="s">
        <v>163</v>
      </c>
      <c r="C79" s="20"/>
      <c r="D79" s="95">
        <v>17389878</v>
      </c>
      <c r="E79" s="20">
        <v>15960421</v>
      </c>
    </row>
    <row r="80" spans="1:5" ht="12.75">
      <c r="A80" s="14" t="s">
        <v>40</v>
      </c>
      <c r="B80" s="14" t="s">
        <v>41</v>
      </c>
      <c r="C80" s="14"/>
      <c r="D80" s="94"/>
      <c r="E80" s="14"/>
    </row>
    <row r="81" spans="1:5" ht="12.75">
      <c r="A81" s="14"/>
      <c r="B81" s="14" t="s">
        <v>164</v>
      </c>
      <c r="C81" s="14"/>
      <c r="D81" s="94"/>
      <c r="E81" s="14"/>
    </row>
    <row r="82" spans="1:5" ht="12.75">
      <c r="A82" s="14"/>
      <c r="B82" s="14" t="s">
        <v>165</v>
      </c>
      <c r="C82" s="14"/>
      <c r="D82" s="94"/>
      <c r="E82" s="14"/>
    </row>
    <row r="83" spans="1:5" ht="12.75">
      <c r="A83" s="14"/>
      <c r="B83" s="14" t="s">
        <v>166</v>
      </c>
      <c r="C83" s="14"/>
      <c r="D83" s="94">
        <v>141973962.322633</v>
      </c>
      <c r="E83" s="14">
        <v>146124151</v>
      </c>
    </row>
    <row r="84" spans="1:5" ht="12.75">
      <c r="A84" s="14"/>
      <c r="B84" s="14" t="s">
        <v>167</v>
      </c>
      <c r="C84" s="14"/>
      <c r="D84" s="14"/>
      <c r="E84" s="14"/>
    </row>
    <row r="85" spans="1:5" ht="12.75">
      <c r="A85" s="14"/>
      <c r="B85" s="20" t="s">
        <v>168</v>
      </c>
      <c r="C85" s="20"/>
      <c r="D85" s="20">
        <v>141973962.322633</v>
      </c>
      <c r="E85" s="20">
        <v>146124151</v>
      </c>
    </row>
    <row r="86" spans="1:5" s="93" customFormat="1" ht="12.75">
      <c r="A86" s="20"/>
      <c r="B86" s="20" t="s">
        <v>169</v>
      </c>
      <c r="C86" s="20"/>
      <c r="D86" s="20">
        <v>159363840.322633</v>
      </c>
      <c r="E86" s="20">
        <v>162084572</v>
      </c>
    </row>
    <row r="87" spans="1:5" ht="12.75">
      <c r="A87" s="14" t="s">
        <v>42</v>
      </c>
      <c r="B87" s="14" t="s">
        <v>170</v>
      </c>
      <c r="C87" s="14"/>
      <c r="D87" s="14"/>
      <c r="E87" s="14"/>
    </row>
    <row r="88" spans="1:5" ht="12.75">
      <c r="A88" s="14"/>
      <c r="B88" s="14" t="s">
        <v>171</v>
      </c>
      <c r="C88" s="14"/>
      <c r="D88" s="14"/>
      <c r="E88" s="14"/>
    </row>
    <row r="89" spans="1:5" ht="12.75">
      <c r="A89" s="14"/>
      <c r="B89" s="14" t="s">
        <v>172</v>
      </c>
      <c r="C89" s="14"/>
      <c r="D89" s="14">
        <v>25500000</v>
      </c>
      <c r="E89" s="14">
        <v>25500000</v>
      </c>
    </row>
    <row r="90" spans="1:5" ht="12.75">
      <c r="A90" s="14"/>
      <c r="B90" s="14" t="s">
        <v>173</v>
      </c>
      <c r="C90" s="14"/>
      <c r="D90" s="14"/>
      <c r="E90" s="14"/>
    </row>
    <row r="91" spans="1:5" ht="12.75">
      <c r="A91" s="14"/>
      <c r="B91" s="14" t="s">
        <v>174</v>
      </c>
      <c r="C91" s="14"/>
      <c r="D91" s="14"/>
      <c r="E91" s="14"/>
    </row>
    <row r="92" spans="1:5" ht="12.75">
      <c r="A92" s="14"/>
      <c r="B92" s="14" t="s">
        <v>195</v>
      </c>
      <c r="C92" s="14"/>
      <c r="D92" s="14">
        <v>11083560</v>
      </c>
      <c r="E92" s="14">
        <v>11083560</v>
      </c>
    </row>
    <row r="93" spans="1:5" ht="12.75">
      <c r="A93" s="14"/>
      <c r="B93" s="14" t="s">
        <v>175</v>
      </c>
      <c r="C93" s="14"/>
      <c r="D93" s="14"/>
      <c r="E93" s="14"/>
    </row>
    <row r="94" spans="1:5" ht="12.75">
      <c r="A94" s="14"/>
      <c r="B94" s="14" t="s">
        <v>196</v>
      </c>
      <c r="C94" s="14"/>
      <c r="D94" s="14">
        <v>5805896</v>
      </c>
      <c r="E94" s="14">
        <v>3008172</v>
      </c>
    </row>
    <row r="95" spans="1:5" ht="12.75">
      <c r="A95" s="14"/>
      <c r="B95" s="14" t="s">
        <v>176</v>
      </c>
      <c r="C95" s="14"/>
      <c r="D95" s="14">
        <v>-17949364</v>
      </c>
      <c r="E95" s="14">
        <v>-10282571</v>
      </c>
    </row>
    <row r="96" spans="1:5" ht="12.75">
      <c r="A96" s="14"/>
      <c r="B96" s="14" t="s">
        <v>177</v>
      </c>
      <c r="C96" s="14"/>
      <c r="D96" s="14">
        <v>-5892565.32263299</v>
      </c>
      <c r="E96" s="14">
        <v>-7666752.95</v>
      </c>
    </row>
    <row r="97" spans="1:5" ht="12.75">
      <c r="A97" s="14"/>
      <c r="B97" s="20" t="s">
        <v>178</v>
      </c>
      <c r="C97" s="20"/>
      <c r="D97" s="20">
        <v>18547526.67736701</v>
      </c>
      <c r="E97" s="20">
        <v>21642408.05</v>
      </c>
    </row>
    <row r="98" spans="1:5" ht="12.75">
      <c r="A98" s="14"/>
      <c r="B98" s="20" t="s">
        <v>179</v>
      </c>
      <c r="C98" s="20"/>
      <c r="D98" s="20">
        <v>177911367</v>
      </c>
      <c r="E98" s="20">
        <v>183726980.05</v>
      </c>
    </row>
    <row r="99" spans="1:5" ht="12.75">
      <c r="A99" s="14"/>
      <c r="B99" s="14"/>
      <c r="C99" s="14"/>
      <c r="D99" s="14">
        <f>D39-D98</f>
        <v>0</v>
      </c>
      <c r="E99" s="14">
        <f>E39-E98</f>
        <v>0</v>
      </c>
    </row>
    <row r="101" spans="2:3" ht="12.75">
      <c r="B101" s="90" t="s">
        <v>111</v>
      </c>
      <c r="C101" s="90" t="s">
        <v>112</v>
      </c>
    </row>
    <row r="103" spans="2:3" ht="12.75">
      <c r="B103" s="90" t="s">
        <v>113</v>
      </c>
      <c r="C103" s="90" t="s">
        <v>114</v>
      </c>
    </row>
  </sheetData>
  <sheetProtection/>
  <mergeCells count="10">
    <mergeCell ref="E5:E6"/>
    <mergeCell ref="A58:A59"/>
    <mergeCell ref="B58:B59"/>
    <mergeCell ref="C58:C59"/>
    <mergeCell ref="D58:D59"/>
    <mergeCell ref="E58:E59"/>
    <mergeCell ref="B5:B6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showGridLines="0" zoomScalePageLayoutView="0" workbookViewId="0" topLeftCell="A1">
      <selection activeCell="D26" sqref="D26:E26"/>
    </sheetView>
  </sheetViews>
  <sheetFormatPr defaultColWidth="9.140625" defaultRowHeight="12.75"/>
  <cols>
    <col min="1" max="1" width="4.00390625" style="0" customWidth="1"/>
    <col min="2" max="2" width="54.00390625" style="0" customWidth="1"/>
    <col min="3" max="3" width="8.00390625" style="0" customWidth="1"/>
    <col min="4" max="4" width="12.140625" style="0" customWidth="1"/>
    <col min="5" max="5" width="13.28125" style="0" customWidth="1"/>
  </cols>
  <sheetData>
    <row r="2" spans="2:3" ht="18">
      <c r="B2" s="88" t="s">
        <v>380</v>
      </c>
      <c r="C2" s="33"/>
    </row>
    <row r="3" spans="2:3" ht="12.75">
      <c r="B3" s="33"/>
      <c r="C3" s="33"/>
    </row>
    <row r="4" spans="2:3" ht="14.25">
      <c r="B4" s="89" t="s">
        <v>189</v>
      </c>
      <c r="C4" s="89"/>
    </row>
    <row r="5" spans="2:3" ht="12.75">
      <c r="B5" s="33" t="s">
        <v>87</v>
      </c>
      <c r="C5" s="33"/>
    </row>
    <row r="6" ht="9.75" customHeight="1"/>
    <row r="7" spans="1:5" ht="21" customHeight="1">
      <c r="A7" s="102" t="s">
        <v>0</v>
      </c>
      <c r="B7" s="99" t="s">
        <v>88</v>
      </c>
      <c r="C7" s="99" t="s">
        <v>89</v>
      </c>
      <c r="D7" s="99" t="s">
        <v>83</v>
      </c>
      <c r="E7" s="99" t="s">
        <v>90</v>
      </c>
    </row>
    <row r="8" spans="1:5" ht="14.25">
      <c r="A8" s="97">
        <v>1</v>
      </c>
      <c r="B8" s="103" t="s">
        <v>91</v>
      </c>
      <c r="C8" s="99"/>
      <c r="D8" s="13">
        <v>8273547</v>
      </c>
      <c r="E8" s="13">
        <v>7593152</v>
      </c>
    </row>
    <row r="9" spans="1:5" ht="14.25">
      <c r="A9" s="97">
        <v>2</v>
      </c>
      <c r="B9" s="103" t="s">
        <v>92</v>
      </c>
      <c r="C9" s="99"/>
      <c r="D9" s="13">
        <v>15803910.677367015</v>
      </c>
      <c r="E9" s="13">
        <v>13960035</v>
      </c>
    </row>
    <row r="10" spans="1:5" ht="14.25">
      <c r="A10" s="97">
        <v>3</v>
      </c>
      <c r="B10" s="103" t="s">
        <v>93</v>
      </c>
      <c r="C10" s="99"/>
      <c r="D10" s="13"/>
      <c r="E10" s="13"/>
    </row>
    <row r="11" spans="1:5" ht="14.25">
      <c r="A11" s="97">
        <v>4</v>
      </c>
      <c r="B11" s="103" t="s">
        <v>197</v>
      </c>
      <c r="C11" s="99"/>
      <c r="D11" s="13">
        <v>-8304957</v>
      </c>
      <c r="E11" s="13">
        <v>-7372926</v>
      </c>
    </row>
    <row r="12" spans="1:5" ht="14.25">
      <c r="A12" s="97">
        <v>5</v>
      </c>
      <c r="B12" s="103" t="s">
        <v>94</v>
      </c>
      <c r="C12" s="99"/>
      <c r="D12" s="13">
        <v>-11101585</v>
      </c>
      <c r="E12" s="13">
        <v>-10629257</v>
      </c>
    </row>
    <row r="13" spans="1:5" ht="14.25">
      <c r="A13" s="97"/>
      <c r="B13" s="103" t="s">
        <v>95</v>
      </c>
      <c r="C13" s="99"/>
      <c r="D13" s="13">
        <v>-9516361</v>
      </c>
      <c r="E13" s="13">
        <v>-9108999</v>
      </c>
    </row>
    <row r="14" spans="1:5" ht="14.25">
      <c r="A14" s="97"/>
      <c r="B14" s="103" t="s">
        <v>96</v>
      </c>
      <c r="C14" s="99"/>
      <c r="D14" s="13">
        <v>-1585224</v>
      </c>
      <c r="E14" s="13">
        <v>-1520258</v>
      </c>
    </row>
    <row r="15" spans="1:5" ht="14.25">
      <c r="A15" s="97">
        <v>6</v>
      </c>
      <c r="B15" s="103" t="s">
        <v>97</v>
      </c>
      <c r="C15" s="99"/>
      <c r="D15" s="13">
        <v>-8335129</v>
      </c>
      <c r="E15" s="13">
        <v>-8906705.950000001</v>
      </c>
    </row>
    <row r="16" spans="1:5" ht="14.25">
      <c r="A16" s="97">
        <v>7</v>
      </c>
      <c r="B16" s="103" t="s">
        <v>98</v>
      </c>
      <c r="C16" s="99"/>
      <c r="D16" s="13">
        <v>-2234725</v>
      </c>
      <c r="E16" s="13">
        <v>-2302499</v>
      </c>
    </row>
    <row r="17" spans="1:5" ht="14.25">
      <c r="A17" s="97">
        <v>8</v>
      </c>
      <c r="B17" s="103" t="s">
        <v>99</v>
      </c>
      <c r="C17" s="99"/>
      <c r="D17" s="13">
        <v>-29976396</v>
      </c>
      <c r="E17" s="13">
        <v>-29211387.950000003</v>
      </c>
    </row>
    <row r="18" spans="1:5" ht="14.25">
      <c r="A18" s="97">
        <v>9</v>
      </c>
      <c r="B18" s="103" t="s">
        <v>100</v>
      </c>
      <c r="C18" s="99"/>
      <c r="D18" s="13">
        <v>-5898938.322632983</v>
      </c>
      <c r="E18" s="13">
        <v>-7658200.950000003</v>
      </c>
    </row>
    <row r="19" spans="1:5" ht="14.25">
      <c r="A19" s="97">
        <v>10</v>
      </c>
      <c r="B19" s="99" t="s">
        <v>101</v>
      </c>
      <c r="C19" s="99"/>
      <c r="D19" s="13"/>
      <c r="E19" s="13"/>
    </row>
    <row r="20" spans="1:5" ht="14.25">
      <c r="A20" s="97">
        <v>11</v>
      </c>
      <c r="B20" s="99" t="s">
        <v>102</v>
      </c>
      <c r="C20" s="99"/>
      <c r="D20" s="13"/>
      <c r="E20" s="13"/>
    </row>
    <row r="21" spans="1:5" ht="14.25">
      <c r="A21" s="97">
        <v>12</v>
      </c>
      <c r="B21" s="99" t="s">
        <v>103</v>
      </c>
      <c r="C21" s="99"/>
      <c r="D21" s="13"/>
      <c r="E21" s="13"/>
    </row>
    <row r="22" spans="1:5" ht="14.25">
      <c r="A22" s="97"/>
      <c r="B22" s="99" t="s">
        <v>104</v>
      </c>
      <c r="C22" s="99"/>
      <c r="D22" s="13">
        <v>6373</v>
      </c>
      <c r="E22" s="13">
        <v>-8552</v>
      </c>
    </row>
    <row r="23" spans="1:5" ht="14.25">
      <c r="A23" s="97"/>
      <c r="B23" s="99" t="s">
        <v>105</v>
      </c>
      <c r="C23" s="99"/>
      <c r="D23" s="13"/>
      <c r="E23" s="13"/>
    </row>
    <row r="24" spans="1:5" ht="14.25">
      <c r="A24" s="97"/>
      <c r="B24" s="99" t="s">
        <v>106</v>
      </c>
      <c r="C24" s="99"/>
      <c r="D24" s="13"/>
      <c r="E24" s="13"/>
    </row>
    <row r="25" spans="1:5" ht="14.25">
      <c r="A25" s="97">
        <v>13</v>
      </c>
      <c r="B25" s="99" t="s">
        <v>107</v>
      </c>
      <c r="C25" s="99"/>
      <c r="D25" s="13">
        <v>6373</v>
      </c>
      <c r="E25" s="13">
        <v>-8552</v>
      </c>
    </row>
    <row r="26" spans="1:5" ht="14.25">
      <c r="A26" s="97">
        <v>14</v>
      </c>
      <c r="B26" s="99" t="s">
        <v>108</v>
      </c>
      <c r="C26" s="99"/>
      <c r="D26" s="13">
        <v>-5892565.322632983</v>
      </c>
      <c r="E26" s="13">
        <v>-7666752.950000003</v>
      </c>
    </row>
    <row r="27" spans="1:5" ht="14.25">
      <c r="A27" s="97">
        <v>15</v>
      </c>
      <c r="B27" s="99" t="s">
        <v>109</v>
      </c>
      <c r="C27" s="99"/>
      <c r="D27" s="13">
        <v>0</v>
      </c>
      <c r="E27" s="13"/>
    </row>
    <row r="28" spans="1:5" ht="14.25">
      <c r="A28" s="97">
        <v>16</v>
      </c>
      <c r="B28" s="99" t="s">
        <v>110</v>
      </c>
      <c r="C28" s="99"/>
      <c r="D28" s="13">
        <v>-5892565.322632983</v>
      </c>
      <c r="E28" s="13">
        <v>-7666752.950000003</v>
      </c>
    </row>
    <row r="29" spans="1:5" ht="14.25">
      <c r="A29" s="89"/>
      <c r="B29" s="89"/>
      <c r="C29" s="89"/>
      <c r="D29" s="33"/>
      <c r="E29" s="33"/>
    </row>
    <row r="30" spans="1:5" ht="15">
      <c r="A30" s="33"/>
      <c r="B30" s="132" t="s">
        <v>379</v>
      </c>
      <c r="D30" s="33"/>
      <c r="E30" s="33"/>
    </row>
    <row r="31" spans="1:7" ht="29.25" customHeight="1">
      <c r="A31" s="97" t="s">
        <v>8</v>
      </c>
      <c r="B31" s="98" t="s">
        <v>9</v>
      </c>
      <c r="C31" s="99"/>
      <c r="D31" s="13" t="s">
        <v>180</v>
      </c>
      <c r="E31" s="13" t="s">
        <v>190</v>
      </c>
      <c r="F31" s="96"/>
      <c r="G31" s="96"/>
    </row>
    <row r="32" spans="1:7" ht="15">
      <c r="A32" s="97">
        <v>1</v>
      </c>
      <c r="B32" s="100" t="s">
        <v>20</v>
      </c>
      <c r="C32" s="99"/>
      <c r="D32" s="13">
        <v>258885</v>
      </c>
      <c r="E32" s="13">
        <v>291450</v>
      </c>
      <c r="F32" s="96"/>
      <c r="G32" s="96"/>
    </row>
    <row r="33" spans="1:7" ht="15">
      <c r="A33" s="97">
        <v>2</v>
      </c>
      <c r="B33" s="100" t="s">
        <v>6</v>
      </c>
      <c r="C33" s="99"/>
      <c r="D33" s="13">
        <v>47300</v>
      </c>
      <c r="E33" s="13">
        <v>34000</v>
      </c>
      <c r="F33" s="96"/>
      <c r="G33" s="96"/>
    </row>
    <row r="34" spans="1:7" ht="15">
      <c r="A34" s="97"/>
      <c r="B34" s="100" t="s">
        <v>21</v>
      </c>
      <c r="C34" s="99"/>
      <c r="D34" s="13">
        <v>2900</v>
      </c>
      <c r="E34" s="13"/>
      <c r="F34" s="96"/>
      <c r="G34" s="96"/>
    </row>
    <row r="35" spans="1:7" ht="15">
      <c r="A35" s="97">
        <v>3</v>
      </c>
      <c r="B35" s="100" t="s">
        <v>19</v>
      </c>
      <c r="C35" s="99"/>
      <c r="D35" s="13">
        <v>1504164</v>
      </c>
      <c r="E35" s="13">
        <v>1588364</v>
      </c>
      <c r="F35" s="96"/>
      <c r="G35" s="96"/>
    </row>
    <row r="36" spans="1:7" ht="15">
      <c r="A36" s="97">
        <v>4</v>
      </c>
      <c r="B36" s="100" t="s">
        <v>3</v>
      </c>
      <c r="C36" s="99"/>
      <c r="D36" s="13">
        <v>85610</v>
      </c>
      <c r="E36" s="13">
        <v>16839</v>
      </c>
      <c r="F36" s="96"/>
      <c r="G36" s="96"/>
    </row>
    <row r="37" spans="1:7" ht="15">
      <c r="A37" s="97"/>
      <c r="B37" s="100" t="s">
        <v>16</v>
      </c>
      <c r="C37" s="99"/>
      <c r="D37" s="13">
        <v>26150</v>
      </c>
      <c r="E37" s="13"/>
      <c r="F37" s="96"/>
      <c r="G37" s="96"/>
    </row>
    <row r="38" spans="1:7" ht="15">
      <c r="A38" s="97">
        <v>5</v>
      </c>
      <c r="B38" s="100" t="s">
        <v>18</v>
      </c>
      <c r="C38" s="99"/>
      <c r="D38" s="13">
        <v>309716</v>
      </c>
      <c r="E38" s="13">
        <v>371846</v>
      </c>
      <c r="F38" s="96"/>
      <c r="G38" s="96"/>
    </row>
    <row r="39" spans="1:7" ht="15">
      <c r="A39" s="97"/>
      <c r="B39" s="101" t="s">
        <v>115</v>
      </c>
      <c r="C39" s="99"/>
      <c r="D39" s="13">
        <v>2234725</v>
      </c>
      <c r="E39" s="13">
        <v>2302499</v>
      </c>
      <c r="F39" s="96"/>
      <c r="G39" s="96"/>
    </row>
    <row r="42" spans="2:4" ht="12.75">
      <c r="B42" s="90" t="s">
        <v>111</v>
      </c>
      <c r="C42" s="90" t="s">
        <v>112</v>
      </c>
      <c r="D42" s="90"/>
    </row>
    <row r="43" spans="2:4" ht="12.75">
      <c r="B43" s="90"/>
      <c r="C43" s="90"/>
      <c r="D43" s="90"/>
    </row>
    <row r="44" spans="2:4" ht="12.75">
      <c r="B44" s="90" t="s">
        <v>113</v>
      </c>
      <c r="C44" s="90" t="s">
        <v>114</v>
      </c>
      <c r="D44" s="90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54.00390625" style="0" customWidth="1"/>
    <col min="4" max="5" width="11.57421875" style="0" customWidth="1"/>
    <col min="7" max="7" width="10.00390625" style="0" bestFit="1" customWidth="1"/>
  </cols>
  <sheetData>
    <row r="4" ht="18" customHeight="1">
      <c r="B4" t="s">
        <v>79</v>
      </c>
    </row>
    <row r="5" ht="18" customHeight="1">
      <c r="B5" t="s">
        <v>80</v>
      </c>
    </row>
    <row r="6" ht="18" customHeight="1"/>
    <row r="7" spans="3:5" ht="18" customHeight="1">
      <c r="C7" s="73" t="s">
        <v>84</v>
      </c>
      <c r="D7" s="73"/>
      <c r="E7" s="73"/>
    </row>
    <row r="8" ht="18" customHeight="1"/>
    <row r="9" spans="2:5" ht="18" customHeight="1">
      <c r="B9" s="70"/>
      <c r="C9" s="70"/>
      <c r="D9" s="70"/>
      <c r="E9" s="70"/>
    </row>
    <row r="10" spans="2:5" ht="18" customHeight="1">
      <c r="B10" s="35" t="s">
        <v>0</v>
      </c>
      <c r="C10" t="s">
        <v>43</v>
      </c>
      <c r="D10" s="78" t="s">
        <v>37</v>
      </c>
      <c r="E10" s="76" t="s">
        <v>37</v>
      </c>
    </row>
    <row r="11" spans="2:5" ht="18" customHeight="1">
      <c r="B11" s="16"/>
      <c r="C11" s="70"/>
      <c r="D11" s="77" t="s">
        <v>36</v>
      </c>
      <c r="E11" s="77" t="s">
        <v>38</v>
      </c>
    </row>
    <row r="12" spans="2:5" ht="18" customHeight="1">
      <c r="B12" s="16">
        <v>1</v>
      </c>
      <c r="C12" s="79" t="s">
        <v>48</v>
      </c>
      <c r="D12" s="77"/>
      <c r="E12" s="77"/>
    </row>
    <row r="13" spans="2:5" ht="18" customHeight="1">
      <c r="B13" s="17"/>
      <c r="C13" s="37" t="s">
        <v>44</v>
      </c>
      <c r="D13" s="112">
        <v>7344441</v>
      </c>
      <c r="E13" s="83">
        <v>9046517</v>
      </c>
    </row>
    <row r="14" spans="2:5" ht="18" customHeight="1">
      <c r="B14" s="17"/>
      <c r="C14" s="37" t="s">
        <v>45</v>
      </c>
      <c r="D14" s="112">
        <v>-10840796</v>
      </c>
      <c r="E14" s="72">
        <v>-6753511</v>
      </c>
    </row>
    <row r="15" spans="2:5" ht="18" customHeight="1">
      <c r="B15" s="17"/>
      <c r="C15" s="37" t="s">
        <v>81</v>
      </c>
      <c r="D15" s="112">
        <v>3400000</v>
      </c>
      <c r="E15" s="72">
        <v>5944000</v>
      </c>
    </row>
    <row r="16" spans="2:5" ht="18" customHeight="1">
      <c r="B16" s="17"/>
      <c r="C16" s="37" t="s">
        <v>46</v>
      </c>
      <c r="D16" s="113">
        <v>6373</v>
      </c>
      <c r="E16" s="131">
        <v>5863</v>
      </c>
    </row>
    <row r="17" spans="2:5" ht="18" customHeight="1">
      <c r="B17" s="17"/>
      <c r="C17" s="37" t="s">
        <v>47</v>
      </c>
      <c r="D17" s="72"/>
      <c r="E17" s="72"/>
    </row>
    <row r="18" spans="2:5" ht="18" customHeight="1">
      <c r="B18" s="17"/>
      <c r="C18" s="37"/>
      <c r="D18" s="72"/>
      <c r="E18" s="72"/>
    </row>
    <row r="19" spans="2:5" ht="18" customHeight="1">
      <c r="B19" s="17"/>
      <c r="C19" s="37" t="s">
        <v>82</v>
      </c>
      <c r="D19" s="112">
        <v>-89982</v>
      </c>
      <c r="E19" s="72">
        <v>-306624</v>
      </c>
    </row>
    <row r="20" spans="2:5" ht="18" customHeight="1">
      <c r="B20" s="17"/>
      <c r="C20" s="37"/>
      <c r="D20" s="72"/>
      <c r="E20" s="72"/>
    </row>
    <row r="21" spans="2:5" ht="18" customHeight="1">
      <c r="B21" s="17">
        <v>2</v>
      </c>
      <c r="C21" s="75" t="s">
        <v>49</v>
      </c>
      <c r="D21" s="72"/>
      <c r="E21" s="72"/>
    </row>
    <row r="22" spans="2:5" ht="18" customHeight="1">
      <c r="B22" s="17"/>
      <c r="C22" s="37" t="s">
        <v>50</v>
      </c>
      <c r="D22" s="72"/>
      <c r="E22" s="72"/>
    </row>
    <row r="23" spans="2:5" ht="18" customHeight="1">
      <c r="B23" s="17"/>
      <c r="C23" s="37" t="s">
        <v>51</v>
      </c>
      <c r="D23" s="72"/>
      <c r="E23" s="72"/>
    </row>
    <row r="24" spans="2:5" ht="18" customHeight="1">
      <c r="B24" s="17"/>
      <c r="C24" s="37" t="s">
        <v>52</v>
      </c>
      <c r="D24" s="72"/>
      <c r="E24" s="72"/>
    </row>
    <row r="25" spans="2:5" ht="18" customHeight="1">
      <c r="B25" s="17"/>
      <c r="C25" s="37" t="s">
        <v>53</v>
      </c>
      <c r="D25" s="72"/>
      <c r="E25" s="72"/>
    </row>
    <row r="26" spans="2:5" ht="18" customHeight="1">
      <c r="B26" s="17"/>
      <c r="C26" s="37" t="s">
        <v>54</v>
      </c>
      <c r="D26" s="72"/>
      <c r="E26" s="72"/>
    </row>
    <row r="27" spans="2:5" ht="18" customHeight="1">
      <c r="B27" s="17"/>
      <c r="C27" s="37" t="s">
        <v>55</v>
      </c>
      <c r="D27" s="72"/>
      <c r="E27" s="72"/>
    </row>
    <row r="28" spans="2:5" ht="18" customHeight="1">
      <c r="B28" s="17">
        <v>3</v>
      </c>
      <c r="C28" s="75" t="s">
        <v>56</v>
      </c>
      <c r="D28" s="72"/>
      <c r="E28" s="72"/>
    </row>
    <row r="29" spans="2:5" ht="18" customHeight="1">
      <c r="B29" s="17"/>
      <c r="C29" s="37" t="s">
        <v>57</v>
      </c>
      <c r="D29" s="72"/>
      <c r="E29" s="72"/>
    </row>
    <row r="30" spans="2:5" ht="18" customHeight="1">
      <c r="B30" s="17"/>
      <c r="C30" s="37" t="s">
        <v>58</v>
      </c>
      <c r="D30" s="72"/>
      <c r="E30" s="72"/>
    </row>
    <row r="31" spans="2:5" ht="18" customHeight="1">
      <c r="B31" s="17"/>
      <c r="C31" s="37" t="s">
        <v>59</v>
      </c>
      <c r="D31" s="72"/>
      <c r="E31" s="72"/>
    </row>
    <row r="32" spans="2:5" ht="18" customHeight="1">
      <c r="B32" s="17"/>
      <c r="C32" s="37" t="s">
        <v>60</v>
      </c>
      <c r="D32" s="72"/>
      <c r="E32" s="72"/>
    </row>
    <row r="33" spans="2:5" ht="18" customHeight="1">
      <c r="B33" s="17"/>
      <c r="C33" s="37" t="s">
        <v>61</v>
      </c>
      <c r="D33" s="72"/>
      <c r="E33" s="72"/>
    </row>
    <row r="34" spans="2:7" ht="18" customHeight="1">
      <c r="B34" s="17">
        <v>4</v>
      </c>
      <c r="C34" s="75" t="s">
        <v>62</v>
      </c>
      <c r="D34" s="112">
        <v>-89982</v>
      </c>
      <c r="E34" s="72">
        <v>-306624</v>
      </c>
      <c r="F34" s="3"/>
      <c r="G34" s="82"/>
    </row>
    <row r="35" spans="2:7" ht="18" customHeight="1">
      <c r="B35" s="17">
        <v>5</v>
      </c>
      <c r="C35" s="19" t="s">
        <v>63</v>
      </c>
      <c r="D35" s="34">
        <v>294578</v>
      </c>
      <c r="E35" s="72">
        <v>601202</v>
      </c>
      <c r="F35" s="3"/>
      <c r="G35" s="3"/>
    </row>
    <row r="36" spans="2:7" ht="18" customHeight="1">
      <c r="B36" s="17">
        <v>6</v>
      </c>
      <c r="C36" s="19" t="s">
        <v>64</v>
      </c>
      <c r="D36" s="112">
        <v>204596</v>
      </c>
      <c r="E36" s="34">
        <v>294578</v>
      </c>
      <c r="F36" s="3"/>
      <c r="G36" s="3"/>
    </row>
    <row r="37" spans="4:7" ht="12.75">
      <c r="D37" s="74"/>
      <c r="F37" s="3"/>
      <c r="G37" s="3"/>
    </row>
    <row r="39" spans="3:5" ht="12.75">
      <c r="C39" s="90" t="s">
        <v>111</v>
      </c>
      <c r="D39" s="90" t="s">
        <v>112</v>
      </c>
      <c r="E39" s="90"/>
    </row>
    <row r="40" spans="3:5" ht="12.75">
      <c r="C40" s="90"/>
      <c r="D40" s="90"/>
      <c r="E40" s="90"/>
    </row>
    <row r="41" spans="3:5" ht="12.75">
      <c r="C41" s="90" t="s">
        <v>113</v>
      </c>
      <c r="D41" s="90" t="s">
        <v>114</v>
      </c>
      <c r="E41" s="90"/>
    </row>
    <row r="45" ht="12.75">
      <c r="C45" s="114" t="s">
        <v>203</v>
      </c>
    </row>
    <row r="46" ht="18">
      <c r="C46" s="115" t="s">
        <v>202</v>
      </c>
    </row>
    <row r="47" ht="12.75">
      <c r="C47" s="114" t="s">
        <v>204</v>
      </c>
    </row>
    <row r="48" ht="12.75">
      <c r="C48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4.140625" style="0" customWidth="1"/>
    <col min="2" max="2" width="37.57421875" style="0" customWidth="1"/>
    <col min="3" max="3" width="12.57421875" style="2" customWidth="1"/>
    <col min="4" max="4" width="13.7109375" style="2" customWidth="1"/>
    <col min="5" max="5" width="19.140625" style="2" customWidth="1"/>
    <col min="6" max="6" width="12.140625" style="2" customWidth="1"/>
    <col min="7" max="7" width="13.8515625" style="2" customWidth="1"/>
    <col min="8" max="8" width="10.140625" style="2" customWidth="1"/>
    <col min="9" max="9" width="15.00390625" style="2" customWidth="1"/>
    <col min="10" max="10" width="17.421875" style="0" customWidth="1"/>
    <col min="11" max="11" width="14.421875" style="0" customWidth="1"/>
  </cols>
  <sheetData>
    <row r="1" ht="22.5" customHeight="1">
      <c r="B1" s="42"/>
    </row>
    <row r="2" spans="3:4" ht="18">
      <c r="C2" s="1" t="s">
        <v>193</v>
      </c>
      <c r="D2" s="1"/>
    </row>
    <row r="3" ht="13.5" thickBot="1">
      <c r="A3" s="3"/>
    </row>
    <row r="4" spans="1:11" ht="12.75">
      <c r="A4" s="164" t="s">
        <v>0</v>
      </c>
      <c r="B4" s="167" t="s">
        <v>28</v>
      </c>
      <c r="C4" s="166" t="s">
        <v>191</v>
      </c>
      <c r="D4" s="166" t="s">
        <v>192</v>
      </c>
      <c r="E4" s="168" t="s">
        <v>31</v>
      </c>
      <c r="F4" s="169"/>
      <c r="G4" s="170"/>
      <c r="H4" s="60"/>
      <c r="I4" s="61"/>
      <c r="J4" s="157" t="s">
        <v>192</v>
      </c>
      <c r="K4" s="161" t="s">
        <v>201</v>
      </c>
    </row>
    <row r="5" spans="1:11" ht="12.75" customHeight="1">
      <c r="A5" s="165"/>
      <c r="B5" s="160"/>
      <c r="C5" s="160"/>
      <c r="D5" s="160"/>
      <c r="E5" s="159" t="s">
        <v>4</v>
      </c>
      <c r="F5" s="159" t="s">
        <v>5</v>
      </c>
      <c r="G5" s="159" t="s">
        <v>32</v>
      </c>
      <c r="H5" s="159" t="s">
        <v>35</v>
      </c>
      <c r="I5" s="159" t="s">
        <v>34</v>
      </c>
      <c r="J5" s="158"/>
      <c r="K5" s="162"/>
    </row>
    <row r="6" spans="1:11" ht="12.75">
      <c r="A6" s="165"/>
      <c r="B6" s="160"/>
      <c r="C6" s="160"/>
      <c r="D6" s="160"/>
      <c r="E6" s="160"/>
      <c r="F6" s="160"/>
      <c r="G6" s="160"/>
      <c r="H6" s="160"/>
      <c r="I6" s="160"/>
      <c r="J6" s="158"/>
      <c r="K6" s="162"/>
    </row>
    <row r="7" spans="1:11" ht="12.75">
      <c r="A7" s="165"/>
      <c r="B7" s="53"/>
      <c r="C7" s="160"/>
      <c r="D7" s="160"/>
      <c r="E7" s="160"/>
      <c r="F7" s="160"/>
      <c r="G7" s="160"/>
      <c r="H7" s="160"/>
      <c r="I7" s="160"/>
      <c r="J7" s="158"/>
      <c r="K7" s="163"/>
    </row>
    <row r="8" spans="1:11" s="9" customFormat="1" ht="19.5" customHeight="1">
      <c r="A8" s="62">
        <v>1</v>
      </c>
      <c r="B8" s="23" t="s">
        <v>22</v>
      </c>
      <c r="C8" s="39">
        <v>0</v>
      </c>
      <c r="D8" s="39">
        <v>0</v>
      </c>
      <c r="E8" s="43">
        <v>0</v>
      </c>
      <c r="F8" s="44"/>
      <c r="G8" s="52"/>
      <c r="H8" s="51"/>
      <c r="I8" s="57"/>
      <c r="J8" s="106">
        <v>0</v>
      </c>
      <c r="K8" s="36"/>
    </row>
    <row r="9" spans="1:11" s="9" customFormat="1" ht="19.5" customHeight="1">
      <c r="A9" s="63">
        <v>2</v>
      </c>
      <c r="B9" s="23" t="s">
        <v>23</v>
      </c>
      <c r="C9" s="39">
        <v>4812800</v>
      </c>
      <c r="D9" s="39"/>
      <c r="E9" s="47">
        <v>0</v>
      </c>
      <c r="F9" s="48"/>
      <c r="G9" s="38">
        <v>0</v>
      </c>
      <c r="H9" s="45"/>
      <c r="I9" s="58">
        <v>0</v>
      </c>
      <c r="J9" s="106">
        <v>0</v>
      </c>
      <c r="K9" s="111">
        <v>4812800</v>
      </c>
    </row>
    <row r="10" spans="1:11" s="9" customFormat="1" ht="19.5" customHeight="1">
      <c r="A10" s="64">
        <v>3</v>
      </c>
      <c r="B10" s="21" t="s">
        <v>13</v>
      </c>
      <c r="C10" s="39">
        <v>3987031</v>
      </c>
      <c r="D10" s="13">
        <v>1511366</v>
      </c>
      <c r="E10" s="47">
        <v>2475665</v>
      </c>
      <c r="F10" s="54">
        <v>5</v>
      </c>
      <c r="G10" s="38">
        <v>123783.25</v>
      </c>
      <c r="H10" s="45"/>
      <c r="I10" s="58">
        <v>123783.25</v>
      </c>
      <c r="J10" s="107">
        <v>1635149.25</v>
      </c>
      <c r="K10" s="111">
        <v>2351881.75</v>
      </c>
    </row>
    <row r="11" spans="1:11" s="9" customFormat="1" ht="19.5" customHeight="1">
      <c r="A11" s="64">
        <v>4</v>
      </c>
      <c r="B11" s="21" t="s">
        <v>24</v>
      </c>
      <c r="C11" s="39">
        <v>265746597</v>
      </c>
      <c r="D11" s="13">
        <v>114855572</v>
      </c>
      <c r="E11" s="47">
        <v>150891025</v>
      </c>
      <c r="F11" s="54">
        <v>5</v>
      </c>
      <c r="G11" s="38">
        <v>7544551.25</v>
      </c>
      <c r="H11" s="45"/>
      <c r="I11" s="58">
        <v>7544551.25</v>
      </c>
      <c r="J11" s="107">
        <v>122400123.25</v>
      </c>
      <c r="K11" s="111">
        <v>143346473.75</v>
      </c>
    </row>
    <row r="12" spans="1:11" s="9" customFormat="1" ht="19.5" customHeight="1">
      <c r="A12" s="64">
        <v>5</v>
      </c>
      <c r="B12" s="21" t="s">
        <v>25</v>
      </c>
      <c r="C12" s="39">
        <v>18137127</v>
      </c>
      <c r="D12" s="13">
        <v>15072943</v>
      </c>
      <c r="E12" s="47">
        <v>3064184</v>
      </c>
      <c r="F12" s="54">
        <v>20</v>
      </c>
      <c r="G12" s="38">
        <v>612836.8</v>
      </c>
      <c r="H12" s="45"/>
      <c r="I12" s="58">
        <v>612836.8</v>
      </c>
      <c r="J12" s="107">
        <v>15685779.8</v>
      </c>
      <c r="K12" s="111">
        <v>2451347.2</v>
      </c>
    </row>
    <row r="13" spans="1:11" s="9" customFormat="1" ht="19.5" customHeight="1">
      <c r="A13" s="64">
        <v>6</v>
      </c>
      <c r="B13" s="21" t="s">
        <v>2</v>
      </c>
      <c r="C13" s="39">
        <v>515000</v>
      </c>
      <c r="D13" s="13">
        <v>321238</v>
      </c>
      <c r="E13" s="47">
        <v>193762</v>
      </c>
      <c r="F13" s="54">
        <v>20</v>
      </c>
      <c r="G13" s="38">
        <v>38752.4</v>
      </c>
      <c r="H13" s="45"/>
      <c r="I13" s="58">
        <v>38752.4</v>
      </c>
      <c r="J13" s="107">
        <v>359990.4</v>
      </c>
      <c r="K13" s="111">
        <v>155009.6</v>
      </c>
    </row>
    <row r="14" spans="1:11" s="9" customFormat="1" ht="19.5" customHeight="1">
      <c r="A14" s="64">
        <v>8</v>
      </c>
      <c r="B14" s="21" t="s">
        <v>14</v>
      </c>
      <c r="C14" s="39">
        <v>273319</v>
      </c>
      <c r="D14" s="13">
        <v>212494</v>
      </c>
      <c r="E14" s="47">
        <v>60825</v>
      </c>
      <c r="F14" s="54">
        <v>25</v>
      </c>
      <c r="G14" s="38">
        <v>15206.25</v>
      </c>
      <c r="H14" s="45"/>
      <c r="I14" s="58">
        <v>15206.25</v>
      </c>
      <c r="J14" s="107">
        <v>227700.25</v>
      </c>
      <c r="K14" s="111">
        <v>45618.75</v>
      </c>
    </row>
    <row r="15" spans="1:11" s="9" customFormat="1" ht="19.5" customHeight="1">
      <c r="A15" s="64">
        <v>9</v>
      </c>
      <c r="B15" s="21" t="s">
        <v>1</v>
      </c>
      <c r="C15" s="13"/>
      <c r="D15" s="13">
        <v>0</v>
      </c>
      <c r="E15" s="47"/>
      <c r="F15" s="54"/>
      <c r="G15" s="38"/>
      <c r="H15" s="45"/>
      <c r="I15" s="58">
        <v>0</v>
      </c>
      <c r="J15" s="108">
        <v>0</v>
      </c>
      <c r="K15" s="36"/>
    </row>
    <row r="16" spans="1:11" s="9" customFormat="1" ht="19.5" customHeight="1">
      <c r="A16" s="64">
        <v>10</v>
      </c>
      <c r="B16" s="21" t="s">
        <v>26</v>
      </c>
      <c r="C16" s="13"/>
      <c r="D16" s="13"/>
      <c r="E16" s="47">
        <v>0</v>
      </c>
      <c r="F16" s="48"/>
      <c r="G16" s="38"/>
      <c r="H16" s="45"/>
      <c r="I16" s="58"/>
      <c r="J16" s="106">
        <v>0</v>
      </c>
      <c r="K16" s="36"/>
    </row>
    <row r="17" spans="1:11" s="9" customFormat="1" ht="19.5" customHeight="1">
      <c r="A17" s="64">
        <v>11</v>
      </c>
      <c r="B17" s="21" t="s">
        <v>27</v>
      </c>
      <c r="C17" s="46">
        <v>0</v>
      </c>
      <c r="D17" s="46"/>
      <c r="E17" s="47"/>
      <c r="F17" s="48"/>
      <c r="G17" s="49"/>
      <c r="H17" s="50"/>
      <c r="I17" s="59"/>
      <c r="J17" s="106">
        <v>0</v>
      </c>
      <c r="K17" s="36"/>
    </row>
    <row r="18" spans="1:11" s="9" customFormat="1" ht="19.5" customHeight="1" thickBot="1">
      <c r="A18" s="65"/>
      <c r="B18" s="66" t="s">
        <v>15</v>
      </c>
      <c r="C18" s="67">
        <v>293471874</v>
      </c>
      <c r="D18" s="67">
        <v>131973613</v>
      </c>
      <c r="E18" s="68"/>
      <c r="F18" s="68" t="s">
        <v>17</v>
      </c>
      <c r="G18" s="67">
        <v>8335129.95</v>
      </c>
      <c r="H18" s="67">
        <v>0</v>
      </c>
      <c r="I18" s="67">
        <v>8335129.95</v>
      </c>
      <c r="J18" s="109">
        <v>140308742.95000002</v>
      </c>
      <c r="K18" s="110">
        <v>153163131.04999998</v>
      </c>
    </row>
    <row r="20" spans="1:9" ht="15.75">
      <c r="A20" s="3"/>
      <c r="B20" s="3"/>
      <c r="C20" s="10"/>
      <c r="D20" s="10"/>
      <c r="E20" s="85"/>
      <c r="F20" s="8"/>
      <c r="G20" s="10"/>
      <c r="H20" s="10"/>
      <c r="I20" s="10"/>
    </row>
    <row r="21" spans="1:9" ht="12.75">
      <c r="A21" s="3"/>
      <c r="B21" s="3"/>
      <c r="C21" s="10"/>
      <c r="D21" s="10"/>
      <c r="E21" s="8"/>
      <c r="F21" s="8"/>
      <c r="G21" s="8"/>
      <c r="H21" s="10"/>
      <c r="I21" s="10"/>
    </row>
    <row r="22" spans="1:9" ht="12.75">
      <c r="A22" s="3"/>
      <c r="B22" s="3"/>
      <c r="C22" s="10"/>
      <c r="D22" s="10"/>
      <c r="E22" s="8"/>
      <c r="F22" s="8"/>
      <c r="G22" s="8"/>
      <c r="H22" s="10"/>
      <c r="I22" s="10"/>
    </row>
    <row r="23" spans="1:9" ht="12.75">
      <c r="A23" s="3"/>
      <c r="B23" s="3"/>
      <c r="C23" s="10"/>
      <c r="D23" s="10"/>
      <c r="E23" s="8"/>
      <c r="F23" s="8"/>
      <c r="G23" s="8"/>
      <c r="H23" s="10"/>
      <c r="I23" s="10"/>
    </row>
    <row r="24" spans="1:9" ht="12.75">
      <c r="A24" s="3"/>
      <c r="B24" s="3"/>
      <c r="C24" s="10"/>
      <c r="D24" s="10"/>
      <c r="E24" s="8"/>
      <c r="F24" s="8"/>
      <c r="G24" s="8"/>
      <c r="H24" s="10"/>
      <c r="I24" s="10"/>
    </row>
    <row r="25" spans="1:9" ht="12.75">
      <c r="A25" s="3"/>
      <c r="B25" s="3"/>
      <c r="C25" s="10"/>
      <c r="D25" s="10"/>
      <c r="E25" s="8"/>
      <c r="F25" s="8"/>
      <c r="G25" s="8"/>
      <c r="H25" s="10"/>
      <c r="I25" s="10"/>
    </row>
    <row r="26" spans="1:9" ht="12.75">
      <c r="A26" s="3"/>
      <c r="B26" s="3"/>
      <c r="C26" s="10"/>
      <c r="D26" s="10"/>
      <c r="E26" s="8"/>
      <c r="F26" s="8"/>
      <c r="G26" s="8"/>
      <c r="H26" s="10"/>
      <c r="I26" s="10"/>
    </row>
    <row r="27" spans="1:9" ht="12.75">
      <c r="A27" s="3"/>
      <c r="B27" s="3"/>
      <c r="C27" s="10"/>
      <c r="D27" s="10"/>
      <c r="E27" s="8"/>
      <c r="F27" s="8"/>
      <c r="G27" s="8"/>
      <c r="H27" s="10"/>
      <c r="I27" s="10"/>
    </row>
    <row r="28" spans="1:9" ht="12.75">
      <c r="A28" s="3"/>
      <c r="B28" s="3"/>
      <c r="C28" s="10"/>
      <c r="D28" s="10"/>
      <c r="E28" s="8"/>
      <c r="F28" s="8"/>
      <c r="G28" s="8"/>
      <c r="H28" s="10"/>
      <c r="I28" s="10"/>
    </row>
    <row r="29" spans="1:9" ht="12.75">
      <c r="A29" s="3"/>
      <c r="B29" s="3"/>
      <c r="C29" s="10"/>
      <c r="D29" s="10"/>
      <c r="E29" s="8"/>
      <c r="F29" s="8"/>
      <c r="G29" s="8"/>
      <c r="H29" s="10"/>
      <c r="I29" s="10"/>
    </row>
    <row r="30" spans="1:9" ht="12.75">
      <c r="A30" s="3"/>
      <c r="B30" s="3"/>
      <c r="C30" s="10"/>
      <c r="D30" s="10"/>
      <c r="E30" s="8"/>
      <c r="F30" s="8"/>
      <c r="G30" s="8"/>
      <c r="H30" s="10"/>
      <c r="I30" s="10"/>
    </row>
    <row r="31" spans="1:9" ht="12.75">
      <c r="A31" s="3"/>
      <c r="B31" s="3"/>
      <c r="C31" s="10"/>
      <c r="D31" s="10"/>
      <c r="E31" s="8"/>
      <c r="F31" s="8"/>
      <c r="G31" s="8"/>
      <c r="H31" s="10"/>
      <c r="I31" s="10"/>
    </row>
    <row r="32" spans="1:9" ht="12.75">
      <c r="A32" s="3"/>
      <c r="B32" s="3"/>
      <c r="C32" s="4"/>
      <c r="D32" s="4"/>
      <c r="H32" s="4"/>
      <c r="I32" s="4"/>
    </row>
    <row r="33" spans="1:9" ht="12.75">
      <c r="A33" s="5"/>
      <c r="B33" s="5"/>
      <c r="C33" s="6"/>
      <c r="D33" s="6"/>
      <c r="H33" s="6"/>
      <c r="I33" s="6"/>
    </row>
    <row r="34" spans="1:9" ht="12.75">
      <c r="A34" s="5"/>
      <c r="B34" s="7"/>
      <c r="C34" s="6"/>
      <c r="D34" s="6"/>
      <c r="H34" s="6"/>
      <c r="I34" s="6"/>
    </row>
  </sheetData>
  <sheetProtection/>
  <mergeCells count="12">
    <mergeCell ref="H5:H7"/>
    <mergeCell ref="D4:D7"/>
    <mergeCell ref="J4:J7"/>
    <mergeCell ref="I5:I7"/>
    <mergeCell ref="K4:K7"/>
    <mergeCell ref="A4:A7"/>
    <mergeCell ref="C4:C7"/>
    <mergeCell ref="E5:E7"/>
    <mergeCell ref="F5:F7"/>
    <mergeCell ref="B4:B6"/>
    <mergeCell ref="E4:G4"/>
    <mergeCell ref="G5:G7"/>
  </mergeCells>
  <printOptions/>
  <pageMargins left="0.21" right="0.18" top="1" bottom="0.29" header="0.5" footer="0.16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8">
      <selection activeCell="A16" sqref="A16"/>
    </sheetView>
  </sheetViews>
  <sheetFormatPr defaultColWidth="9.140625" defaultRowHeight="12.75"/>
  <cols>
    <col min="1" max="1" width="7.140625" style="0" customWidth="1"/>
    <col min="2" max="2" width="3.7109375" style="0" customWidth="1"/>
    <col min="3" max="3" width="33.421875" style="0" customWidth="1"/>
    <col min="4" max="4" width="14.140625" style="0" customWidth="1"/>
    <col min="5" max="5" width="13.28125" style="0" customWidth="1"/>
    <col min="6" max="6" width="10.28125" style="0" customWidth="1"/>
    <col min="7" max="7" width="12.57421875" style="0" customWidth="1"/>
    <col min="8" max="8" width="14.140625" style="0" customWidth="1"/>
  </cols>
  <sheetData>
    <row r="4" ht="16.5" customHeight="1">
      <c r="B4" t="s">
        <v>79</v>
      </c>
    </row>
    <row r="5" ht="16.5" customHeight="1">
      <c r="B5" t="s">
        <v>80</v>
      </c>
    </row>
    <row r="6" spans="3:7" ht="16.5" customHeight="1">
      <c r="C6" s="18" t="s">
        <v>86</v>
      </c>
      <c r="D6" s="18"/>
      <c r="E6" s="11"/>
      <c r="F6" s="11"/>
      <c r="G6" s="11"/>
    </row>
    <row r="7" ht="16.5" customHeight="1" thickBot="1"/>
    <row r="8" spans="2:8" ht="43.5" customHeight="1">
      <c r="B8" s="80" t="s">
        <v>0</v>
      </c>
      <c r="C8" s="17" t="s">
        <v>65</v>
      </c>
      <c r="D8" s="105" t="s">
        <v>67</v>
      </c>
      <c r="E8" s="105" t="s">
        <v>68</v>
      </c>
      <c r="F8" s="105" t="s">
        <v>69</v>
      </c>
      <c r="G8" s="105" t="s">
        <v>199</v>
      </c>
      <c r="H8" s="105" t="s">
        <v>70</v>
      </c>
    </row>
    <row r="9" spans="2:8" ht="16.5" customHeight="1">
      <c r="B9" s="71" t="s">
        <v>66</v>
      </c>
      <c r="C9" s="17" t="s">
        <v>75</v>
      </c>
      <c r="D9" s="104">
        <v>25500000</v>
      </c>
      <c r="E9" s="104">
        <v>0</v>
      </c>
      <c r="F9" s="104">
        <v>0</v>
      </c>
      <c r="G9" s="104">
        <v>14091732</v>
      </c>
      <c r="H9" s="104">
        <v>-10282571</v>
      </c>
    </row>
    <row r="10" spans="2:8" ht="16.5" customHeight="1">
      <c r="B10" s="71">
        <v>1</v>
      </c>
      <c r="C10" s="17" t="s">
        <v>72</v>
      </c>
      <c r="D10" s="104"/>
      <c r="E10" s="104">
        <v>0</v>
      </c>
      <c r="F10" s="104">
        <v>0</v>
      </c>
      <c r="G10" s="104">
        <v>0</v>
      </c>
      <c r="H10" s="104">
        <v>-7666792.95</v>
      </c>
    </row>
    <row r="11" spans="2:8" ht="16.5" customHeight="1">
      <c r="B11" s="71">
        <v>2</v>
      </c>
      <c r="C11" s="17" t="s">
        <v>71</v>
      </c>
      <c r="D11" s="104"/>
      <c r="E11" s="104"/>
      <c r="F11" s="104"/>
      <c r="G11" s="104"/>
      <c r="H11" s="104"/>
    </row>
    <row r="12" spans="2:8" ht="16.5" customHeight="1">
      <c r="B12" s="71">
        <v>3</v>
      </c>
      <c r="C12" s="17" t="s">
        <v>73</v>
      </c>
      <c r="D12" s="104"/>
      <c r="E12" s="104"/>
      <c r="F12" s="104"/>
      <c r="G12" s="104"/>
      <c r="H12" s="104"/>
    </row>
    <row r="13" spans="2:8" ht="16.5" customHeight="1">
      <c r="B13" s="71">
        <v>4</v>
      </c>
      <c r="C13" s="17" t="s">
        <v>74</v>
      </c>
      <c r="D13" s="104"/>
      <c r="E13" s="104"/>
      <c r="F13" s="104"/>
      <c r="G13" s="104"/>
      <c r="H13" s="104"/>
    </row>
    <row r="14" spans="2:8" ht="16.5" customHeight="1">
      <c r="B14" s="71" t="s">
        <v>40</v>
      </c>
      <c r="C14" s="19" t="s">
        <v>76</v>
      </c>
      <c r="D14" s="104">
        <v>25500000</v>
      </c>
      <c r="E14" s="104">
        <v>0</v>
      </c>
      <c r="F14" s="104">
        <v>0</v>
      </c>
      <c r="G14" s="104">
        <v>14091732</v>
      </c>
      <c r="H14" s="104">
        <v>-17949363.95</v>
      </c>
    </row>
    <row r="15" spans="2:8" ht="14.25">
      <c r="B15" s="71">
        <v>1</v>
      </c>
      <c r="C15" s="17" t="s">
        <v>72</v>
      </c>
      <c r="D15" s="104"/>
      <c r="E15" s="104">
        <v>0</v>
      </c>
      <c r="F15" s="104">
        <v>0</v>
      </c>
      <c r="G15" s="104"/>
      <c r="H15" s="104">
        <v>-5892565.32263299</v>
      </c>
    </row>
    <row r="16" spans="2:8" ht="14.25">
      <c r="B16" s="71">
        <v>2</v>
      </c>
      <c r="C16" s="17" t="s">
        <v>200</v>
      </c>
      <c r="D16" s="104"/>
      <c r="E16" s="104"/>
      <c r="F16" s="104"/>
      <c r="G16" s="104">
        <v>2797724</v>
      </c>
      <c r="H16" s="104"/>
    </row>
    <row r="17" spans="2:8" ht="14.25">
      <c r="B17" s="71">
        <v>3</v>
      </c>
      <c r="C17" s="17" t="s">
        <v>73</v>
      </c>
      <c r="D17" s="104"/>
      <c r="E17" s="104"/>
      <c r="F17" s="104"/>
      <c r="G17" s="104"/>
      <c r="H17" s="104"/>
    </row>
    <row r="18" spans="2:8" ht="14.25">
      <c r="B18" s="71">
        <v>4</v>
      </c>
      <c r="C18" s="17" t="s">
        <v>74</v>
      </c>
      <c r="D18" s="104"/>
      <c r="E18" s="104"/>
      <c r="F18" s="104"/>
      <c r="G18" s="104"/>
      <c r="H18" s="104"/>
    </row>
    <row r="19" spans="2:8" ht="14.25">
      <c r="B19" s="71" t="s">
        <v>40</v>
      </c>
      <c r="C19" s="19" t="s">
        <v>198</v>
      </c>
      <c r="D19" s="104">
        <v>25500000</v>
      </c>
      <c r="E19" s="104">
        <v>0</v>
      </c>
      <c r="F19" s="104">
        <v>0</v>
      </c>
      <c r="G19" s="104">
        <v>16889456</v>
      </c>
      <c r="H19" s="104">
        <v>-23841929.27263299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3.140625" style="3" customWidth="1"/>
    <col min="2" max="2" width="24.8515625" style="3" customWidth="1"/>
    <col min="3" max="3" width="12.7109375" style="3" customWidth="1"/>
    <col min="4" max="4" width="11.28125" style="3" customWidth="1"/>
    <col min="5" max="5" width="9.140625" style="3" customWidth="1"/>
    <col min="6" max="6" width="13.57421875" style="3" customWidth="1"/>
    <col min="7" max="7" width="12.7109375" style="3" customWidth="1"/>
    <col min="8" max="8" width="12.140625" style="3" customWidth="1"/>
    <col min="10" max="10" width="12.8515625" style="0" customWidth="1"/>
    <col min="12" max="12" width="12.00390625" style="0" customWidth="1"/>
    <col min="13" max="13" width="14.00390625" style="0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9.5" customHeight="1">
      <c r="A3"/>
      <c r="B3" t="s">
        <v>498</v>
      </c>
      <c r="C3"/>
      <c r="D3"/>
      <c r="E3"/>
      <c r="F3"/>
      <c r="G3"/>
      <c r="H3"/>
    </row>
    <row r="4" spans="1:8" ht="19.5" customHeight="1">
      <c r="A4"/>
      <c r="B4"/>
      <c r="C4" s="3" t="s">
        <v>85</v>
      </c>
      <c r="D4"/>
      <c r="E4"/>
      <c r="F4"/>
      <c r="G4"/>
      <c r="H4"/>
    </row>
    <row r="5" spans="3:10" ht="19.5" customHeight="1">
      <c r="C5" s="171" t="s">
        <v>29</v>
      </c>
      <c r="D5" s="172"/>
      <c r="E5" s="172"/>
      <c r="F5" s="173"/>
      <c r="G5" s="171" t="s">
        <v>30</v>
      </c>
      <c r="H5" s="172"/>
      <c r="I5" s="172"/>
      <c r="J5" s="173"/>
    </row>
    <row r="6" spans="1:10" ht="30" customHeight="1">
      <c r="A6" s="24" t="s">
        <v>8</v>
      </c>
      <c r="B6" s="25" t="s">
        <v>10</v>
      </c>
      <c r="C6" s="174" t="s">
        <v>77</v>
      </c>
      <c r="D6" s="174" t="s">
        <v>11</v>
      </c>
      <c r="E6" s="174" t="s">
        <v>12</v>
      </c>
      <c r="F6" s="174" t="s">
        <v>78</v>
      </c>
      <c r="G6" s="174" t="s">
        <v>77</v>
      </c>
      <c r="H6" s="174" t="s">
        <v>11</v>
      </c>
      <c r="I6" s="174" t="s">
        <v>12</v>
      </c>
      <c r="J6" s="174" t="s">
        <v>381</v>
      </c>
    </row>
    <row r="7" spans="1:10" ht="20.25" customHeight="1">
      <c r="A7" s="26"/>
      <c r="B7" s="27"/>
      <c r="C7" s="175"/>
      <c r="D7" s="175"/>
      <c r="E7" s="175"/>
      <c r="F7" s="175"/>
      <c r="G7" s="175"/>
      <c r="H7" s="175"/>
      <c r="I7" s="175"/>
      <c r="J7" s="175"/>
    </row>
    <row r="8" spans="1:10" ht="18">
      <c r="A8" s="22">
        <v>1</v>
      </c>
      <c r="B8" s="86" t="s">
        <v>22</v>
      </c>
      <c r="C8" s="39"/>
      <c r="D8" s="40"/>
      <c r="E8" s="39"/>
      <c r="F8" s="39">
        <f>C8+D8-E8</f>
        <v>0</v>
      </c>
      <c r="G8" s="39"/>
      <c r="H8" s="41"/>
      <c r="I8" s="55"/>
      <c r="J8" s="56">
        <f>G8+H8-I8</f>
        <v>0</v>
      </c>
    </row>
    <row r="9" spans="1:13" ht="18">
      <c r="A9" s="23">
        <v>2</v>
      </c>
      <c r="B9" s="86" t="s">
        <v>23</v>
      </c>
      <c r="C9" s="39">
        <v>4812800</v>
      </c>
      <c r="D9" s="39">
        <v>0</v>
      </c>
      <c r="E9" s="39"/>
      <c r="F9" s="39">
        <v>4812800</v>
      </c>
      <c r="G9" s="39"/>
      <c r="H9" s="39"/>
      <c r="I9" s="55"/>
      <c r="J9" s="56"/>
      <c r="L9" s="15"/>
      <c r="M9" s="15"/>
    </row>
    <row r="10" spans="1:13" ht="18">
      <c r="A10" s="21">
        <v>3</v>
      </c>
      <c r="B10" s="87" t="s">
        <v>13</v>
      </c>
      <c r="C10" s="13">
        <v>3987031</v>
      </c>
      <c r="D10" s="13">
        <v>0</v>
      </c>
      <c r="E10" s="13"/>
      <c r="F10" s="13">
        <v>3987031</v>
      </c>
      <c r="G10" s="13">
        <v>1511366</v>
      </c>
      <c r="H10" s="13">
        <v>123783</v>
      </c>
      <c r="I10" s="55"/>
      <c r="J10" s="56">
        <v>1635149</v>
      </c>
      <c r="L10" s="15"/>
      <c r="M10" s="15"/>
    </row>
    <row r="11" spans="1:13" ht="18">
      <c r="A11" s="21">
        <v>4</v>
      </c>
      <c r="B11" s="87" t="s">
        <v>24</v>
      </c>
      <c r="C11" s="13">
        <v>265746597</v>
      </c>
      <c r="D11" s="13">
        <v>0</v>
      </c>
      <c r="E11" s="13"/>
      <c r="F11" s="39">
        <v>265746597</v>
      </c>
      <c r="G11" s="13">
        <v>114855572</v>
      </c>
      <c r="H11" s="13">
        <v>7544551</v>
      </c>
      <c r="I11" s="55"/>
      <c r="J11" s="56">
        <v>122400123</v>
      </c>
      <c r="L11" s="15"/>
      <c r="M11" s="15"/>
    </row>
    <row r="12" spans="1:13" ht="18">
      <c r="A12" s="21">
        <v>5</v>
      </c>
      <c r="B12" s="87" t="s">
        <v>25</v>
      </c>
      <c r="C12" s="13">
        <v>18137127</v>
      </c>
      <c r="D12" s="13">
        <v>0</v>
      </c>
      <c r="E12" s="13">
        <v>0</v>
      </c>
      <c r="F12" s="13">
        <v>18137127</v>
      </c>
      <c r="G12" s="13">
        <v>15072943</v>
      </c>
      <c r="H12" s="13">
        <v>612837</v>
      </c>
      <c r="I12" s="55"/>
      <c r="J12" s="56">
        <v>15685780</v>
      </c>
      <c r="L12" s="15"/>
      <c r="M12" s="15"/>
    </row>
    <row r="13" spans="1:13" ht="18">
      <c r="A13" s="21">
        <v>6</v>
      </c>
      <c r="B13" s="87" t="s">
        <v>2</v>
      </c>
      <c r="C13" s="13">
        <v>515000</v>
      </c>
      <c r="D13" s="13">
        <v>0</v>
      </c>
      <c r="E13" s="13">
        <v>0</v>
      </c>
      <c r="F13" s="13">
        <v>515000</v>
      </c>
      <c r="G13" s="13">
        <v>321238</v>
      </c>
      <c r="H13" s="13">
        <v>38752</v>
      </c>
      <c r="I13" s="55"/>
      <c r="J13" s="56">
        <v>359990</v>
      </c>
      <c r="L13" s="15"/>
      <c r="M13" s="15"/>
    </row>
    <row r="14" spans="1:13" ht="18">
      <c r="A14" s="21">
        <v>8</v>
      </c>
      <c r="B14" s="87" t="s">
        <v>14</v>
      </c>
      <c r="C14" s="13">
        <v>273319</v>
      </c>
      <c r="D14" s="13">
        <v>0</v>
      </c>
      <c r="E14" s="13">
        <v>0</v>
      </c>
      <c r="F14" s="13">
        <v>273319</v>
      </c>
      <c r="G14" s="13">
        <v>212494</v>
      </c>
      <c r="H14" s="13">
        <v>15206</v>
      </c>
      <c r="I14" s="55"/>
      <c r="J14" s="56">
        <v>227700</v>
      </c>
      <c r="L14" s="15"/>
      <c r="M14" s="15"/>
    </row>
    <row r="15" spans="1:13" ht="18">
      <c r="A15" s="21">
        <v>9</v>
      </c>
      <c r="B15" s="87" t="s">
        <v>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55"/>
      <c r="J15" s="56">
        <v>0</v>
      </c>
      <c r="L15" s="15"/>
      <c r="M15" s="15"/>
    </row>
    <row r="16" spans="1:13" ht="18">
      <c r="A16" s="21">
        <v>10</v>
      </c>
      <c r="B16" s="87" t="s">
        <v>26</v>
      </c>
      <c r="C16" s="13"/>
      <c r="D16" s="13"/>
      <c r="E16" s="13"/>
      <c r="F16" s="13">
        <v>0</v>
      </c>
      <c r="G16" s="13"/>
      <c r="H16" s="13"/>
      <c r="I16" s="55"/>
      <c r="J16" s="56">
        <v>0</v>
      </c>
      <c r="L16" s="15"/>
      <c r="M16" s="15"/>
    </row>
    <row r="17" spans="1:13" ht="18">
      <c r="A17" s="21">
        <v>11</v>
      </c>
      <c r="B17" s="87" t="s">
        <v>27</v>
      </c>
      <c r="C17" s="13">
        <v>0</v>
      </c>
      <c r="D17" s="13">
        <v>0</v>
      </c>
      <c r="E17" s="13">
        <v>0</v>
      </c>
      <c r="F17" s="13">
        <v>0</v>
      </c>
      <c r="G17" s="13"/>
      <c r="H17" s="13"/>
      <c r="I17" s="55"/>
      <c r="J17" s="56">
        <v>0</v>
      </c>
      <c r="L17" s="15"/>
      <c r="M17" s="15"/>
    </row>
    <row r="18" spans="1:13" ht="30" customHeight="1">
      <c r="A18" s="21"/>
      <c r="B18" s="87" t="s">
        <v>15</v>
      </c>
      <c r="C18" s="13">
        <v>293471874</v>
      </c>
      <c r="D18" s="13">
        <v>0</v>
      </c>
      <c r="E18" s="13">
        <v>0</v>
      </c>
      <c r="F18" s="13">
        <v>293471874</v>
      </c>
      <c r="G18" s="13">
        <v>131973613</v>
      </c>
      <c r="H18" s="13">
        <v>8335129</v>
      </c>
      <c r="I18" s="13">
        <v>0</v>
      </c>
      <c r="J18" s="13">
        <v>140308742</v>
      </c>
      <c r="L18" s="15"/>
      <c r="M18" s="15"/>
    </row>
    <row r="19" spans="1:8" ht="12.75">
      <c r="A19" s="28"/>
      <c r="B19" s="28"/>
      <c r="C19" s="33"/>
      <c r="D19" s="33"/>
      <c r="E19" s="33"/>
      <c r="F19" s="33"/>
      <c r="G19" s="33"/>
      <c r="H19" s="33"/>
    </row>
    <row r="20" spans="1:8" ht="12.75">
      <c r="A20" s="28"/>
      <c r="B20" s="28"/>
      <c r="C20" s="28"/>
      <c r="D20" s="28"/>
      <c r="E20" s="28"/>
      <c r="F20" s="28"/>
      <c r="G20" s="30"/>
      <c r="H20" s="28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spans="1:8" ht="12.75">
      <c r="A22" s="29"/>
      <c r="B22" s="29"/>
      <c r="C22" s="29"/>
      <c r="D22" s="29"/>
      <c r="E22" s="29"/>
      <c r="F22" s="29"/>
      <c r="G22" s="29"/>
      <c r="H22" s="29"/>
    </row>
    <row r="23" spans="1:8" ht="12.75">
      <c r="A23" s="29"/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29"/>
      <c r="B25" s="29"/>
      <c r="C25" s="29"/>
      <c r="D25" s="29"/>
      <c r="E25" s="29"/>
      <c r="F25" s="29"/>
      <c r="G25" s="29"/>
      <c r="H25" s="29"/>
    </row>
    <row r="26" spans="1:8" ht="12.7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0">
    <mergeCell ref="C5:F5"/>
    <mergeCell ref="G5:J5"/>
    <mergeCell ref="G6:G7"/>
    <mergeCell ref="H6:H7"/>
    <mergeCell ref="I6:I7"/>
    <mergeCell ref="J6:J7"/>
    <mergeCell ref="D6:D7"/>
    <mergeCell ref="E6:E7"/>
    <mergeCell ref="C6:C7"/>
    <mergeCell ref="F6:F7"/>
  </mergeCells>
  <printOptions/>
  <pageMargins left="0.6" right="0.3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72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7109375" style="0" customWidth="1"/>
    <col min="3" max="3" width="19.28125" style="0" customWidth="1"/>
    <col min="4" max="4" width="19.421875" style="0" customWidth="1"/>
  </cols>
  <sheetData>
    <row r="4" ht="12.75">
      <c r="B4" t="s">
        <v>356</v>
      </c>
    </row>
    <row r="5" spans="2:4" ht="12.75">
      <c r="B5" t="s">
        <v>357</v>
      </c>
      <c r="D5" t="s">
        <v>355</v>
      </c>
    </row>
    <row r="6" spans="2:4" ht="12.75">
      <c r="B6" s="3"/>
      <c r="C6" s="3"/>
      <c r="D6" s="3"/>
    </row>
    <row r="7" spans="2:4" ht="14.25">
      <c r="B7" s="127" t="s">
        <v>205</v>
      </c>
      <c r="C7" s="3"/>
      <c r="D7" s="3"/>
    </row>
    <row r="8" spans="2:4" ht="14.25">
      <c r="B8" s="127" t="s">
        <v>206</v>
      </c>
      <c r="C8" s="3"/>
      <c r="D8" s="3"/>
    </row>
    <row r="9" spans="2:4" ht="12.75">
      <c r="B9" s="3"/>
      <c r="C9" s="3"/>
      <c r="D9" s="3"/>
    </row>
    <row r="10" spans="2:4" ht="12.75">
      <c r="B10" s="117" t="s">
        <v>365</v>
      </c>
      <c r="C10" s="117" t="s">
        <v>208</v>
      </c>
      <c r="D10" s="117" t="s">
        <v>371</v>
      </c>
    </row>
    <row r="11" spans="2:4" ht="12.75">
      <c r="B11" s="117"/>
      <c r="C11" s="117" t="s">
        <v>358</v>
      </c>
      <c r="D11" s="117" t="s">
        <v>359</v>
      </c>
    </row>
    <row r="12" spans="2:4" ht="12.75">
      <c r="B12" s="17" t="s">
        <v>209</v>
      </c>
      <c r="C12" s="118">
        <v>194756</v>
      </c>
      <c r="D12" s="84">
        <v>294578</v>
      </c>
    </row>
    <row r="13" spans="2:4" ht="12.75">
      <c r="B13" s="17" t="s">
        <v>210</v>
      </c>
      <c r="C13" s="17">
        <v>0</v>
      </c>
      <c r="D13" s="17">
        <v>0</v>
      </c>
    </row>
    <row r="14" spans="2:4" ht="12.75">
      <c r="B14" s="17" t="s">
        <v>211</v>
      </c>
      <c r="C14" s="118">
        <v>9840</v>
      </c>
      <c r="D14" s="118">
        <v>0</v>
      </c>
    </row>
    <row r="15" spans="2:4" ht="12.75">
      <c r="B15" s="17" t="s">
        <v>212</v>
      </c>
      <c r="C15" s="17"/>
      <c r="D15" s="17"/>
    </row>
    <row r="16" spans="2:4" ht="12.75">
      <c r="B16" s="17" t="s">
        <v>213</v>
      </c>
      <c r="C16" s="17"/>
      <c r="D16" s="17"/>
    </row>
    <row r="17" spans="2:4" ht="12.75">
      <c r="B17" s="17" t="s">
        <v>214</v>
      </c>
      <c r="C17" s="129">
        <f>SUM(C12:C16)</f>
        <v>204596</v>
      </c>
      <c r="D17" s="129">
        <f>SUM(D12:D16)</f>
        <v>294578</v>
      </c>
    </row>
    <row r="18" spans="2:4" ht="12.75">
      <c r="B18" s="3"/>
      <c r="C18" s="4"/>
      <c r="D18" s="4"/>
    </row>
    <row r="19" spans="2:4" ht="12.75">
      <c r="B19" s="3"/>
      <c r="C19" s="4"/>
      <c r="D19" s="4"/>
    </row>
    <row r="21" ht="14.25">
      <c r="B21" s="81" t="s">
        <v>215</v>
      </c>
    </row>
    <row r="22" ht="14.25">
      <c r="B22" s="81" t="s">
        <v>206</v>
      </c>
    </row>
    <row r="23" spans="2:4" ht="12.75">
      <c r="B23" s="70"/>
      <c r="C23" s="70"/>
      <c r="D23" s="70"/>
    </row>
    <row r="24" spans="2:4" ht="12.75">
      <c r="B24" s="120" t="s">
        <v>207</v>
      </c>
      <c r="C24" s="122" t="s">
        <v>208</v>
      </c>
      <c r="D24" s="123" t="s">
        <v>360</v>
      </c>
    </row>
    <row r="25" spans="2:4" ht="12.75">
      <c r="B25" s="121"/>
      <c r="C25" s="121" t="s">
        <v>358</v>
      </c>
      <c r="D25" s="124" t="s">
        <v>359</v>
      </c>
    </row>
    <row r="26" spans="2:4" ht="12.75">
      <c r="B26" s="17" t="s">
        <v>216</v>
      </c>
      <c r="C26" s="118">
        <v>39083847</v>
      </c>
      <c r="D26" s="118">
        <v>36500031</v>
      </c>
    </row>
    <row r="27" spans="2:4" ht="12.75">
      <c r="B27" s="17" t="s">
        <v>374</v>
      </c>
      <c r="C27" s="17">
        <v>0</v>
      </c>
      <c r="D27" s="17">
        <v>0</v>
      </c>
    </row>
    <row r="28" spans="2:4" ht="12.75">
      <c r="B28" s="17" t="s">
        <v>372</v>
      </c>
      <c r="C28" s="17">
        <v>0</v>
      </c>
      <c r="D28" s="17">
        <v>0</v>
      </c>
    </row>
    <row r="29" spans="2:4" ht="12.75">
      <c r="B29" s="17" t="s">
        <v>217</v>
      </c>
      <c r="C29" s="17">
        <v>0</v>
      </c>
      <c r="D29" s="17">
        <v>0</v>
      </c>
    </row>
    <row r="30" spans="2:4" ht="12.75">
      <c r="B30" s="17" t="s">
        <v>218</v>
      </c>
      <c r="C30" s="17">
        <v>0</v>
      </c>
      <c r="D30" s="17">
        <v>0</v>
      </c>
    </row>
    <row r="31" spans="2:4" ht="12.75">
      <c r="B31" s="17" t="s">
        <v>214</v>
      </c>
      <c r="C31" s="129">
        <f>SUM(C26:C30)</f>
        <v>39083847</v>
      </c>
      <c r="D31" s="129">
        <f>SUM(D26:D30)</f>
        <v>36500031</v>
      </c>
    </row>
    <row r="32" spans="2:4" ht="12.75">
      <c r="B32" s="3"/>
      <c r="C32" s="4"/>
      <c r="D32" s="4"/>
    </row>
    <row r="33" spans="2:4" ht="12.75">
      <c r="B33" s="3"/>
      <c r="C33" s="4"/>
      <c r="D33" s="4"/>
    </row>
    <row r="34" spans="2:4" ht="12.75">
      <c r="B34" s="3"/>
      <c r="C34" s="4"/>
      <c r="D34" s="4"/>
    </row>
    <row r="36" ht="12.75">
      <c r="B36" s="125" t="s">
        <v>219</v>
      </c>
    </row>
    <row r="37" ht="12.75">
      <c r="B37" s="125" t="s">
        <v>206</v>
      </c>
    </row>
    <row r="38" spans="2:4" ht="12.75">
      <c r="B38" s="70"/>
      <c r="C38" s="70"/>
      <c r="D38" s="70"/>
    </row>
    <row r="39" spans="2:4" ht="12.75">
      <c r="B39" s="116" t="s">
        <v>207</v>
      </c>
      <c r="C39" s="123" t="s">
        <v>208</v>
      </c>
      <c r="D39" s="123" t="s">
        <v>360</v>
      </c>
    </row>
    <row r="40" spans="2:4" ht="12.75">
      <c r="B40" s="119"/>
      <c r="C40" s="124" t="s">
        <v>358</v>
      </c>
      <c r="D40" s="124" t="s">
        <v>359</v>
      </c>
    </row>
    <row r="41" spans="2:4" ht="12.75">
      <c r="B41" s="17" t="s">
        <v>220</v>
      </c>
      <c r="C41" s="17">
        <v>0</v>
      </c>
      <c r="D41" s="17">
        <v>0</v>
      </c>
    </row>
    <row r="42" spans="2:4" ht="12.75">
      <c r="B42" s="17" t="s">
        <v>221</v>
      </c>
      <c r="C42" s="17">
        <v>0</v>
      </c>
      <c r="D42" s="17">
        <v>0</v>
      </c>
    </row>
    <row r="43" spans="2:4" ht="12.75">
      <c r="B43" s="17" t="s">
        <v>222</v>
      </c>
      <c r="C43" s="17">
        <v>0</v>
      </c>
      <c r="D43" s="17">
        <v>0</v>
      </c>
    </row>
    <row r="44" spans="2:4" ht="12.75">
      <c r="B44" s="17" t="s">
        <v>366</v>
      </c>
      <c r="C44" s="17">
        <v>0</v>
      </c>
      <c r="D44" s="17">
        <v>0</v>
      </c>
    </row>
    <row r="45" spans="2:4" ht="12.75">
      <c r="B45" s="17" t="s">
        <v>367</v>
      </c>
      <c r="C45" s="17">
        <v>0</v>
      </c>
      <c r="D45" s="17">
        <v>0</v>
      </c>
    </row>
    <row r="46" spans="2:4" ht="12.75">
      <c r="B46" s="17" t="s">
        <v>368</v>
      </c>
      <c r="C46" s="17">
        <v>0</v>
      </c>
      <c r="D46" s="17">
        <v>0</v>
      </c>
    </row>
    <row r="47" spans="2:4" ht="12.75">
      <c r="B47" s="17" t="s">
        <v>369</v>
      </c>
      <c r="C47" s="17">
        <v>0</v>
      </c>
      <c r="D47" s="17">
        <v>0</v>
      </c>
    </row>
    <row r="48" spans="2:4" ht="12.75">
      <c r="B48" s="17" t="s">
        <v>370</v>
      </c>
      <c r="C48" s="17">
        <v>0</v>
      </c>
      <c r="D48" s="17">
        <v>0</v>
      </c>
    </row>
    <row r="49" spans="2:4" ht="12.75">
      <c r="B49" s="17" t="s">
        <v>223</v>
      </c>
      <c r="C49" s="17">
        <v>0</v>
      </c>
      <c r="D49" s="17">
        <v>0</v>
      </c>
    </row>
    <row r="50" spans="2:4" ht="12.75">
      <c r="B50" s="17" t="s">
        <v>224</v>
      </c>
      <c r="C50" s="17">
        <v>0</v>
      </c>
      <c r="D50" s="17">
        <v>0</v>
      </c>
    </row>
    <row r="51" spans="2:4" ht="12.75">
      <c r="B51" s="17" t="s">
        <v>225</v>
      </c>
      <c r="C51" s="17">
        <v>0</v>
      </c>
      <c r="D51" s="17">
        <v>0</v>
      </c>
    </row>
    <row r="52" spans="2:4" ht="12.75">
      <c r="B52" s="17" t="s">
        <v>214</v>
      </c>
      <c r="C52" s="17">
        <v>0</v>
      </c>
      <c r="D52" s="17">
        <v>0</v>
      </c>
    </row>
    <row r="58" ht="14.25">
      <c r="B58" s="81" t="s">
        <v>226</v>
      </c>
    </row>
    <row r="59" ht="14.25">
      <c r="B59" s="81" t="s">
        <v>206</v>
      </c>
    </row>
    <row r="60" spans="2:4" ht="12.75">
      <c r="B60" s="70"/>
      <c r="C60" s="70"/>
      <c r="D60" s="70"/>
    </row>
    <row r="61" spans="2:4" ht="12.75">
      <c r="B61" s="126" t="s">
        <v>207</v>
      </c>
      <c r="C61" s="116" t="s">
        <v>208</v>
      </c>
      <c r="D61" s="126" t="s">
        <v>360</v>
      </c>
    </row>
    <row r="62" spans="2:4" ht="12.75">
      <c r="B62" s="124"/>
      <c r="C62" s="116" t="s">
        <v>358</v>
      </c>
      <c r="D62" s="124" t="s">
        <v>359</v>
      </c>
    </row>
    <row r="63" spans="2:4" ht="12.75">
      <c r="B63" s="17" t="s">
        <v>227</v>
      </c>
      <c r="C63" s="17"/>
      <c r="D63" s="17"/>
    </row>
    <row r="64" spans="2:4" ht="12.75">
      <c r="B64" s="17" t="s">
        <v>228</v>
      </c>
      <c r="C64" s="118">
        <v>124722</v>
      </c>
      <c r="D64" s="17">
        <v>194000</v>
      </c>
    </row>
    <row r="65" spans="2:4" ht="12.75">
      <c r="B65" s="17" t="s">
        <v>229</v>
      </c>
      <c r="C65" s="17">
        <v>335070</v>
      </c>
      <c r="D65" s="17">
        <v>240070</v>
      </c>
    </row>
    <row r="66" spans="2:4" ht="12.75">
      <c r="B66" s="17" t="s">
        <v>230</v>
      </c>
      <c r="C66" s="118">
        <f>SUM(C64:C65)</f>
        <v>459792</v>
      </c>
      <c r="D66" s="17">
        <f>SUM(D64:D65)</f>
        <v>434070</v>
      </c>
    </row>
    <row r="67" spans="2:4" ht="12.75">
      <c r="B67" s="17" t="s">
        <v>231</v>
      </c>
      <c r="C67" s="17"/>
      <c r="D67" s="17"/>
    </row>
    <row r="68" spans="2:4" ht="12.75">
      <c r="B68" s="17" t="s">
        <v>232</v>
      </c>
      <c r="C68" s="17"/>
      <c r="D68" s="17"/>
    </row>
    <row r="69" spans="2:4" ht="12.75">
      <c r="B69" s="17" t="s">
        <v>233</v>
      </c>
      <c r="C69" s="17"/>
      <c r="D69" s="17"/>
    </row>
    <row r="70" spans="2:4" ht="12.75">
      <c r="B70" s="17" t="s">
        <v>234</v>
      </c>
      <c r="C70" s="17"/>
      <c r="D70" s="17"/>
    </row>
    <row r="71" spans="2:4" ht="12.75">
      <c r="B71" s="17" t="s">
        <v>235</v>
      </c>
      <c r="C71" s="17"/>
      <c r="D71" s="17"/>
    </row>
    <row r="72" spans="2:4" ht="12.75">
      <c r="B72" s="17" t="s">
        <v>236</v>
      </c>
      <c r="C72" s="118"/>
      <c r="D72" s="17"/>
    </row>
    <row r="73" spans="2:4" ht="12.75">
      <c r="B73" s="17" t="s">
        <v>237</v>
      </c>
      <c r="C73" s="17"/>
      <c r="D73" s="17"/>
    </row>
    <row r="74" spans="2:4" ht="12.75">
      <c r="B74" s="17" t="s">
        <v>238</v>
      </c>
      <c r="C74" s="17"/>
      <c r="D74" s="17"/>
    </row>
    <row r="75" spans="2:4" ht="12.75">
      <c r="B75" s="17" t="s">
        <v>115</v>
      </c>
      <c r="C75" s="129">
        <f>SUM(C66)</f>
        <v>459792</v>
      </c>
      <c r="D75" s="19">
        <f>SUM(D66)</f>
        <v>434070</v>
      </c>
    </row>
    <row r="76" spans="2:4" ht="12.75">
      <c r="B76" s="3"/>
      <c r="C76" s="4"/>
      <c r="D76" s="3"/>
    </row>
    <row r="77" spans="2:4" ht="12.75">
      <c r="B77" s="3"/>
      <c r="C77" s="4"/>
      <c r="D77" s="3"/>
    </row>
    <row r="79" ht="14.25">
      <c r="B79" s="81" t="s">
        <v>239</v>
      </c>
    </row>
    <row r="80" ht="14.25">
      <c r="B80" s="81" t="s">
        <v>206</v>
      </c>
    </row>
    <row r="81" spans="2:4" ht="12.75">
      <c r="B81" s="70"/>
      <c r="C81" s="70"/>
      <c r="D81" s="70"/>
    </row>
    <row r="82" spans="2:4" ht="12.75">
      <c r="B82" s="123" t="s">
        <v>207</v>
      </c>
      <c r="C82" s="116" t="s">
        <v>208</v>
      </c>
      <c r="D82" s="123" t="s">
        <v>360</v>
      </c>
    </row>
    <row r="83" spans="2:4" ht="12.75">
      <c r="B83" s="124"/>
      <c r="C83" s="119" t="s">
        <v>358</v>
      </c>
      <c r="D83" s="124" t="s">
        <v>359</v>
      </c>
    </row>
    <row r="84" spans="2:4" ht="12.75">
      <c r="B84" s="17" t="s">
        <v>240</v>
      </c>
      <c r="C84" s="17">
        <v>4827727</v>
      </c>
      <c r="D84" s="17">
        <v>4176952</v>
      </c>
    </row>
    <row r="85" spans="2:4" ht="12.75">
      <c r="B85" s="17" t="s">
        <v>241</v>
      </c>
      <c r="C85" s="118">
        <v>0</v>
      </c>
      <c r="D85" s="118">
        <v>0</v>
      </c>
    </row>
    <row r="86" spans="2:4" ht="12.75">
      <c r="B86" s="17" t="s">
        <v>242</v>
      </c>
      <c r="C86" s="118">
        <v>0</v>
      </c>
      <c r="D86" s="118">
        <v>0</v>
      </c>
    </row>
    <row r="87" spans="2:4" ht="12.75">
      <c r="B87" s="17" t="s">
        <v>243</v>
      </c>
      <c r="C87" s="17">
        <v>3286536</v>
      </c>
      <c r="D87" s="17">
        <v>1946377</v>
      </c>
    </row>
    <row r="88" spans="2:4" ht="12.75">
      <c r="B88" s="12" t="s">
        <v>244</v>
      </c>
      <c r="C88" s="118">
        <v>200482</v>
      </c>
      <c r="D88" s="118">
        <v>0</v>
      </c>
    </row>
    <row r="89" spans="2:4" ht="12.75">
      <c r="B89" s="17" t="s">
        <v>245</v>
      </c>
      <c r="C89" s="17">
        <v>0</v>
      </c>
      <c r="D89" s="17">
        <v>0</v>
      </c>
    </row>
    <row r="90" spans="2:4" ht="12.75">
      <c r="B90" s="17" t="s">
        <v>246</v>
      </c>
      <c r="C90" s="129">
        <f>SUM(C87:C89)</f>
        <v>3487018</v>
      </c>
      <c r="D90" s="129">
        <f>SUM(D87:D89)</f>
        <v>1946377</v>
      </c>
    </row>
    <row r="91" spans="2:4" ht="12.75">
      <c r="B91" s="19" t="s">
        <v>247</v>
      </c>
      <c r="C91" s="17"/>
      <c r="D91" s="17"/>
    </row>
    <row r="92" spans="2:4" ht="12.75">
      <c r="B92" s="17" t="s">
        <v>248</v>
      </c>
      <c r="C92" s="118">
        <v>4303130</v>
      </c>
      <c r="D92" s="118">
        <v>4093385</v>
      </c>
    </row>
    <row r="93" spans="2:4" ht="12.75">
      <c r="B93" s="17" t="s">
        <v>249</v>
      </c>
      <c r="C93" s="17">
        <v>1209086</v>
      </c>
      <c r="D93" s="17">
        <v>673817</v>
      </c>
    </row>
    <row r="94" spans="2:4" ht="12.75">
      <c r="B94" s="19" t="s">
        <v>250</v>
      </c>
      <c r="C94" s="17"/>
      <c r="D94" s="17"/>
    </row>
    <row r="95" spans="2:4" ht="12.75">
      <c r="B95" s="17" t="s">
        <v>251</v>
      </c>
      <c r="C95" s="118">
        <v>0</v>
      </c>
      <c r="D95" s="118">
        <v>0</v>
      </c>
    </row>
    <row r="96" spans="2:4" ht="12.75">
      <c r="B96" s="17" t="s">
        <v>252</v>
      </c>
      <c r="C96" s="118">
        <v>0</v>
      </c>
      <c r="D96" s="118">
        <v>0</v>
      </c>
    </row>
    <row r="97" spans="2:4" ht="12.75">
      <c r="B97" s="17" t="s">
        <v>253</v>
      </c>
      <c r="C97" s="17">
        <v>94825</v>
      </c>
      <c r="D97" s="17">
        <v>2813543</v>
      </c>
    </row>
    <row r="98" spans="2:4" ht="12.75">
      <c r="B98" s="17" t="s">
        <v>254</v>
      </c>
      <c r="C98" s="118">
        <v>20486</v>
      </c>
      <c r="D98" s="17">
        <v>20486</v>
      </c>
    </row>
    <row r="99" spans="2:4" ht="12.75">
      <c r="B99" s="17" t="s">
        <v>255</v>
      </c>
      <c r="C99" s="17">
        <v>378350</v>
      </c>
      <c r="D99" s="17">
        <v>248630</v>
      </c>
    </row>
    <row r="100" spans="2:4" ht="12.75">
      <c r="B100" s="17" t="s">
        <v>256</v>
      </c>
      <c r="C100" s="130">
        <f>SUM(C97:C99)</f>
        <v>493661</v>
      </c>
      <c r="D100" s="130">
        <f>SUM(D97:D99)</f>
        <v>3082659</v>
      </c>
    </row>
    <row r="101" spans="2:4" ht="12.75">
      <c r="B101" s="17" t="s">
        <v>257</v>
      </c>
      <c r="C101" s="129">
        <f>C92+C93+C100</f>
        <v>6005877</v>
      </c>
      <c r="D101" s="129">
        <f>D92+D93+D100</f>
        <v>7849861</v>
      </c>
    </row>
    <row r="102" spans="2:4" ht="12.75">
      <c r="B102" s="17" t="s">
        <v>258</v>
      </c>
      <c r="C102" s="118">
        <v>0</v>
      </c>
      <c r="D102" s="118">
        <v>0</v>
      </c>
    </row>
    <row r="103" spans="2:4" ht="12.75">
      <c r="B103" s="17" t="s">
        <v>259</v>
      </c>
      <c r="C103" s="118">
        <v>0</v>
      </c>
      <c r="D103" s="118">
        <v>0</v>
      </c>
    </row>
    <row r="104" spans="2:4" ht="12.75">
      <c r="B104" s="17" t="s">
        <v>260</v>
      </c>
      <c r="C104" s="118">
        <v>0</v>
      </c>
      <c r="D104" s="118">
        <v>0</v>
      </c>
    </row>
    <row r="105" spans="2:4" ht="12.75">
      <c r="B105" s="17" t="s">
        <v>261</v>
      </c>
      <c r="C105" s="118">
        <v>0</v>
      </c>
      <c r="D105" s="118">
        <v>0</v>
      </c>
    </row>
    <row r="106" spans="2:4" ht="12.75">
      <c r="B106" s="17" t="s">
        <v>262</v>
      </c>
      <c r="C106" s="118">
        <v>0</v>
      </c>
      <c r="D106" s="118">
        <v>0</v>
      </c>
    </row>
    <row r="107" spans="2:4" ht="12.75">
      <c r="B107" s="17" t="s">
        <v>263</v>
      </c>
      <c r="C107" s="118">
        <v>0</v>
      </c>
      <c r="D107" s="118">
        <v>0</v>
      </c>
    </row>
    <row r="114" ht="14.25">
      <c r="B114" s="81" t="s">
        <v>264</v>
      </c>
    </row>
    <row r="115" ht="14.25">
      <c r="B115" s="81" t="s">
        <v>206</v>
      </c>
    </row>
    <row r="116" spans="2:4" ht="12.75">
      <c r="B116" s="70"/>
      <c r="C116" s="70"/>
      <c r="D116" s="70"/>
    </row>
    <row r="117" spans="2:4" ht="12.75">
      <c r="B117" s="123" t="s">
        <v>207</v>
      </c>
      <c r="C117" s="116" t="s">
        <v>208</v>
      </c>
      <c r="D117" s="123" t="s">
        <v>360</v>
      </c>
    </row>
    <row r="118" spans="2:4" ht="12.75">
      <c r="B118" s="124"/>
      <c r="C118" s="119" t="s">
        <v>358</v>
      </c>
      <c r="D118" s="124" t="s">
        <v>359</v>
      </c>
    </row>
    <row r="119" spans="2:4" ht="12.75">
      <c r="B119" s="17" t="s">
        <v>265</v>
      </c>
      <c r="C119" s="17"/>
      <c r="D119" s="17"/>
    </row>
    <row r="120" spans="2:4" ht="12.75">
      <c r="B120" s="17" t="s">
        <v>266</v>
      </c>
      <c r="C120" s="118"/>
      <c r="D120" s="118"/>
    </row>
    <row r="121" spans="2:4" ht="12.75">
      <c r="B121" s="17" t="s">
        <v>267</v>
      </c>
      <c r="C121" s="17">
        <v>0</v>
      </c>
      <c r="D121" s="17">
        <v>0</v>
      </c>
    </row>
    <row r="122" spans="2:4" ht="12.75">
      <c r="B122" s="17" t="s">
        <v>268</v>
      </c>
      <c r="C122" s="17">
        <v>0</v>
      </c>
      <c r="D122" s="17">
        <v>0</v>
      </c>
    </row>
    <row r="123" spans="2:4" ht="12.75">
      <c r="B123" s="17" t="s">
        <v>269</v>
      </c>
      <c r="C123" s="118">
        <v>0</v>
      </c>
      <c r="D123" s="118">
        <v>0</v>
      </c>
    </row>
    <row r="124" spans="2:4" ht="12.75">
      <c r="B124" s="17" t="s">
        <v>270</v>
      </c>
      <c r="C124" s="17">
        <v>0</v>
      </c>
      <c r="D124" s="17">
        <v>0</v>
      </c>
    </row>
    <row r="125" spans="2:4" ht="12.75">
      <c r="B125" s="17" t="s">
        <v>271</v>
      </c>
      <c r="C125" s="118">
        <v>0</v>
      </c>
      <c r="D125" s="118">
        <v>0</v>
      </c>
    </row>
    <row r="126" spans="2:4" ht="12.75">
      <c r="B126" s="3"/>
      <c r="C126" s="4"/>
      <c r="D126" s="4"/>
    </row>
    <row r="127" spans="2:4" ht="12.75">
      <c r="B127" s="3"/>
      <c r="C127" s="4"/>
      <c r="D127" s="4"/>
    </row>
    <row r="129" ht="12.75">
      <c r="B129" s="125" t="s">
        <v>272</v>
      </c>
    </row>
    <row r="130" ht="12.75">
      <c r="B130" s="125" t="s">
        <v>206</v>
      </c>
    </row>
    <row r="131" spans="2:4" ht="12.75">
      <c r="B131" s="70"/>
      <c r="C131" s="70"/>
      <c r="D131" s="70"/>
    </row>
    <row r="132" spans="2:4" ht="12.75">
      <c r="B132" s="123" t="s">
        <v>207</v>
      </c>
      <c r="C132" s="116" t="s">
        <v>208</v>
      </c>
      <c r="D132" s="123" t="s">
        <v>360</v>
      </c>
    </row>
    <row r="133" spans="2:4" ht="12.75">
      <c r="B133" s="124"/>
      <c r="C133" s="119" t="s">
        <v>358</v>
      </c>
      <c r="D133" s="124" t="s">
        <v>359</v>
      </c>
    </row>
    <row r="134" spans="2:4" ht="12.75">
      <c r="B134" s="17" t="s">
        <v>373</v>
      </c>
      <c r="C134" s="118">
        <v>2550000</v>
      </c>
      <c r="D134" s="118">
        <v>2550000</v>
      </c>
    </row>
    <row r="135" spans="2:4" ht="12.75">
      <c r="B135" s="17" t="s">
        <v>273</v>
      </c>
      <c r="C135" s="17">
        <v>0</v>
      </c>
      <c r="D135" s="17">
        <v>0</v>
      </c>
    </row>
    <row r="136" spans="2:4" ht="12.75">
      <c r="B136" s="17" t="s">
        <v>274</v>
      </c>
      <c r="C136" s="118">
        <f>SUM(C134:C135)</f>
        <v>2550000</v>
      </c>
      <c r="D136" s="118">
        <f>SUM(D134:D135)</f>
        <v>2550000</v>
      </c>
    </row>
    <row r="137" spans="2:4" ht="12.75">
      <c r="B137" s="3"/>
      <c r="C137" s="4"/>
      <c r="D137" s="4"/>
    </row>
    <row r="138" spans="2:4" ht="12.75">
      <c r="B138" s="3"/>
      <c r="C138" s="4"/>
      <c r="D138" s="4"/>
    </row>
    <row r="140" ht="14.25">
      <c r="B140" s="81" t="s">
        <v>275</v>
      </c>
    </row>
    <row r="141" ht="14.25">
      <c r="B141" s="81" t="s">
        <v>206</v>
      </c>
    </row>
    <row r="142" ht="12.75">
      <c r="C142" s="70"/>
    </row>
    <row r="143" spans="2:4" ht="12.75">
      <c r="B143" s="123" t="s">
        <v>207</v>
      </c>
      <c r="C143" s="116" t="s">
        <v>208</v>
      </c>
      <c r="D143" s="123" t="s">
        <v>360</v>
      </c>
    </row>
    <row r="144" spans="2:4" ht="12.75">
      <c r="B144" s="124"/>
      <c r="C144" s="119" t="s">
        <v>358</v>
      </c>
      <c r="D144" s="124" t="s">
        <v>359</v>
      </c>
    </row>
    <row r="145" spans="2:4" ht="12.75">
      <c r="B145" s="17" t="s">
        <v>276</v>
      </c>
      <c r="C145" s="118">
        <v>8273547</v>
      </c>
      <c r="D145" s="17">
        <v>7593152</v>
      </c>
    </row>
    <row r="146" spans="2:4" ht="12.75">
      <c r="B146" s="17" t="s">
        <v>277</v>
      </c>
      <c r="C146" s="17">
        <v>0</v>
      </c>
      <c r="D146" s="118">
        <v>0</v>
      </c>
    </row>
    <row r="147" spans="2:4" ht="12.75">
      <c r="B147" s="17" t="s">
        <v>278</v>
      </c>
      <c r="C147" s="118">
        <v>0</v>
      </c>
      <c r="D147" s="118">
        <v>0</v>
      </c>
    </row>
    <row r="148" spans="2:4" ht="12.75">
      <c r="B148" s="17" t="s">
        <v>279</v>
      </c>
      <c r="C148" s="118">
        <f>SUM(C145:C147)</f>
        <v>8273547</v>
      </c>
      <c r="D148" s="118">
        <f>SUM(D145:D147)</f>
        <v>7593152</v>
      </c>
    </row>
    <row r="149" spans="2:4" ht="12.75">
      <c r="B149" s="3"/>
      <c r="C149" s="4"/>
      <c r="D149" s="4"/>
    </row>
    <row r="150" spans="3:4" ht="12.75">
      <c r="C150" s="2"/>
      <c r="D150" s="2"/>
    </row>
    <row r="151" ht="14.25">
      <c r="B151" s="81" t="s">
        <v>280</v>
      </c>
    </row>
    <row r="152" ht="14.25">
      <c r="B152" s="81" t="s">
        <v>206</v>
      </c>
    </row>
    <row r="153" ht="12.75">
      <c r="C153" s="70"/>
    </row>
    <row r="154" spans="2:4" ht="12.75">
      <c r="B154" s="123" t="s">
        <v>207</v>
      </c>
      <c r="C154" s="116" t="s">
        <v>208</v>
      </c>
      <c r="D154" s="123" t="s">
        <v>360</v>
      </c>
    </row>
    <row r="155" spans="2:4" ht="12.75">
      <c r="B155" s="124"/>
      <c r="C155" s="119" t="s">
        <v>358</v>
      </c>
      <c r="D155" s="124" t="s">
        <v>359</v>
      </c>
    </row>
    <row r="156" spans="2:4" ht="12.75">
      <c r="B156" s="17" t="s">
        <v>281</v>
      </c>
      <c r="C156" s="17"/>
      <c r="D156" s="17"/>
    </row>
    <row r="157" spans="2:4" ht="12.75">
      <c r="B157" s="17" t="s">
        <v>282</v>
      </c>
      <c r="C157" s="118">
        <v>0</v>
      </c>
      <c r="D157" s="17">
        <v>0</v>
      </c>
    </row>
    <row r="158" spans="2:4" ht="12.75">
      <c r="B158" s="17" t="s">
        <v>283</v>
      </c>
      <c r="C158" s="17">
        <v>0</v>
      </c>
      <c r="D158" s="17">
        <v>0</v>
      </c>
    </row>
    <row r="159" spans="2:4" ht="12.75">
      <c r="B159" s="17" t="s">
        <v>284</v>
      </c>
      <c r="C159" s="17">
        <v>0</v>
      </c>
      <c r="D159" s="17">
        <v>0</v>
      </c>
    </row>
    <row r="160" spans="2:4" ht="12.75">
      <c r="B160" s="17" t="s">
        <v>285</v>
      </c>
      <c r="C160" s="17">
        <v>0</v>
      </c>
      <c r="D160" s="17">
        <v>0</v>
      </c>
    </row>
    <row r="161" spans="2:4" ht="12.75">
      <c r="B161" s="17" t="s">
        <v>286</v>
      </c>
      <c r="C161" s="118">
        <v>0</v>
      </c>
      <c r="D161" s="17">
        <v>0</v>
      </c>
    </row>
    <row r="162" spans="2:4" ht="12.75">
      <c r="B162" s="17" t="s">
        <v>287</v>
      </c>
      <c r="C162" s="17">
        <v>0</v>
      </c>
      <c r="D162" s="17">
        <v>0</v>
      </c>
    </row>
    <row r="163" spans="2:4" ht="12.75">
      <c r="B163" s="17" t="s">
        <v>288</v>
      </c>
      <c r="C163" s="17">
        <v>0</v>
      </c>
      <c r="D163" s="17">
        <v>0</v>
      </c>
    </row>
    <row r="164" spans="2:4" ht="12.75">
      <c r="B164" s="17" t="s">
        <v>289</v>
      </c>
      <c r="C164" s="17">
        <v>0</v>
      </c>
      <c r="D164" s="17">
        <v>0</v>
      </c>
    </row>
    <row r="165" spans="2:4" ht="12.75">
      <c r="B165" s="17" t="s">
        <v>290</v>
      </c>
      <c r="C165" s="17">
        <v>0</v>
      </c>
      <c r="D165" s="17">
        <v>0</v>
      </c>
    </row>
    <row r="166" spans="2:4" ht="12.75">
      <c r="B166" s="17" t="s">
        <v>291</v>
      </c>
      <c r="C166" s="118">
        <v>0</v>
      </c>
      <c r="D166" s="17">
        <v>0</v>
      </c>
    </row>
    <row r="167" spans="2:4" ht="12.75">
      <c r="B167" s="17" t="s">
        <v>280</v>
      </c>
      <c r="C167" s="17">
        <v>0</v>
      </c>
      <c r="D167" s="17">
        <v>0</v>
      </c>
    </row>
    <row r="169" ht="14.25">
      <c r="B169" s="81" t="s">
        <v>292</v>
      </c>
    </row>
    <row r="170" ht="14.25">
      <c r="B170" s="81" t="s">
        <v>206</v>
      </c>
    </row>
    <row r="171" spans="2:4" ht="12.75">
      <c r="B171" s="123" t="s">
        <v>207</v>
      </c>
      <c r="C171" s="116" t="s">
        <v>208</v>
      </c>
      <c r="D171" s="123" t="s">
        <v>360</v>
      </c>
    </row>
    <row r="172" spans="2:4" ht="12.75">
      <c r="B172" s="124"/>
      <c r="C172" s="119" t="s">
        <v>358</v>
      </c>
      <c r="D172" s="124" t="s">
        <v>359</v>
      </c>
    </row>
    <row r="173" spans="2:4" ht="12.75">
      <c r="B173" s="17" t="s">
        <v>293</v>
      </c>
      <c r="C173" s="118">
        <v>719735</v>
      </c>
      <c r="D173" s="118">
        <v>547746</v>
      </c>
    </row>
    <row r="174" spans="2:4" ht="12.75">
      <c r="B174" s="17" t="s">
        <v>294</v>
      </c>
      <c r="C174" s="17"/>
      <c r="D174" s="17"/>
    </row>
    <row r="175" spans="2:4" ht="12.75">
      <c r="B175" s="17" t="s">
        <v>295</v>
      </c>
      <c r="C175" s="118">
        <v>7585222</v>
      </c>
      <c r="D175" s="17">
        <v>6764980</v>
      </c>
    </row>
    <row r="176" spans="2:4" ht="12.75">
      <c r="B176" s="17" t="s">
        <v>296</v>
      </c>
      <c r="C176" s="17">
        <v>47300</v>
      </c>
      <c r="D176" s="17">
        <v>19585</v>
      </c>
    </row>
    <row r="177" spans="2:4" ht="12.75">
      <c r="B177" s="17" t="s">
        <v>297</v>
      </c>
      <c r="C177" s="118">
        <f>SUM(C173:C176)</f>
        <v>8352257</v>
      </c>
      <c r="D177" s="118">
        <f>SUM(D173:D176)</f>
        <v>7332311</v>
      </c>
    </row>
    <row r="179" ht="14.25">
      <c r="B179" s="81" t="s">
        <v>298</v>
      </c>
    </row>
    <row r="180" ht="14.25">
      <c r="B180" s="81" t="s">
        <v>206</v>
      </c>
    </row>
    <row r="181" spans="2:4" ht="12.75">
      <c r="B181" s="123" t="s">
        <v>207</v>
      </c>
      <c r="C181" s="116" t="s">
        <v>208</v>
      </c>
      <c r="D181" s="123" t="s">
        <v>360</v>
      </c>
    </row>
    <row r="182" spans="2:4" ht="12.75">
      <c r="B182" s="124"/>
      <c r="C182" s="119" t="s">
        <v>358</v>
      </c>
      <c r="D182" s="124" t="s">
        <v>359</v>
      </c>
    </row>
    <row r="183" spans="2:4" ht="12.75">
      <c r="B183" s="17" t="s">
        <v>299</v>
      </c>
      <c r="C183" s="17"/>
      <c r="D183" s="17"/>
    </row>
    <row r="184" spans="2:4" ht="12.75">
      <c r="B184" s="17" t="s">
        <v>300</v>
      </c>
      <c r="C184" s="118">
        <v>9516361</v>
      </c>
      <c r="D184" s="17">
        <v>9108999</v>
      </c>
    </row>
    <row r="185" spans="2:4" ht="12.75">
      <c r="B185" s="17" t="s">
        <v>301</v>
      </c>
      <c r="C185" s="118">
        <v>1585224</v>
      </c>
      <c r="D185" s="17">
        <v>1520258</v>
      </c>
    </row>
    <row r="186" spans="2:4" ht="12.75">
      <c r="B186" s="17" t="s">
        <v>302</v>
      </c>
      <c r="C186" s="17">
        <v>0</v>
      </c>
      <c r="D186" s="17">
        <v>0</v>
      </c>
    </row>
    <row r="187" spans="2:4" ht="12.75">
      <c r="B187" s="17" t="s">
        <v>303</v>
      </c>
      <c r="C187" s="17">
        <v>0</v>
      </c>
      <c r="D187" s="17">
        <v>0</v>
      </c>
    </row>
    <row r="188" spans="2:4" ht="12.75">
      <c r="B188" s="17" t="s">
        <v>304</v>
      </c>
      <c r="C188" s="118">
        <f>SUM(C184:C187)</f>
        <v>11101585</v>
      </c>
      <c r="D188" s="118">
        <f>SUM(D184:D187)</f>
        <v>10629257</v>
      </c>
    </row>
    <row r="190" ht="14.25">
      <c r="B190" s="81" t="s">
        <v>305</v>
      </c>
    </row>
    <row r="191" ht="14.25">
      <c r="B191" s="81" t="s">
        <v>206</v>
      </c>
    </row>
    <row r="192" spans="2:4" ht="12.75">
      <c r="B192" s="123" t="s">
        <v>207</v>
      </c>
      <c r="C192" s="116" t="s">
        <v>208</v>
      </c>
      <c r="D192" s="123" t="s">
        <v>360</v>
      </c>
    </row>
    <row r="193" spans="2:4" ht="12.75">
      <c r="B193" s="124"/>
      <c r="C193" s="119" t="s">
        <v>358</v>
      </c>
      <c r="D193" s="124" t="s">
        <v>359</v>
      </c>
    </row>
    <row r="194" spans="2:4" ht="12" customHeight="1">
      <c r="B194" s="72" t="s">
        <v>306</v>
      </c>
      <c r="C194" s="17"/>
      <c r="D194" s="17"/>
    </row>
    <row r="195" spans="2:4" ht="12" customHeight="1">
      <c r="B195" s="72" t="s">
        <v>307</v>
      </c>
      <c r="C195" s="118"/>
      <c r="D195" s="17"/>
    </row>
    <row r="196" spans="2:4" ht="12" customHeight="1">
      <c r="B196" s="72" t="s">
        <v>308</v>
      </c>
      <c r="C196" s="17"/>
      <c r="D196" s="17"/>
    </row>
    <row r="197" spans="2:4" ht="12" customHeight="1">
      <c r="B197" s="72" t="s">
        <v>309</v>
      </c>
      <c r="C197" s="17"/>
      <c r="D197" s="17"/>
    </row>
    <row r="198" spans="2:4" ht="12" customHeight="1">
      <c r="B198" s="72" t="s">
        <v>310</v>
      </c>
      <c r="C198" s="118"/>
      <c r="D198" s="17"/>
    </row>
    <row r="199" spans="2:4" ht="12" customHeight="1">
      <c r="B199" s="72" t="s">
        <v>311</v>
      </c>
      <c r="C199" s="17"/>
      <c r="D199" s="17"/>
    </row>
    <row r="200" spans="2:4" ht="12" customHeight="1">
      <c r="B200" s="72" t="s">
        <v>285</v>
      </c>
      <c r="C200" s="118"/>
      <c r="D200" s="17"/>
    </row>
    <row r="201" spans="2:4" ht="12" customHeight="1">
      <c r="B201" s="72" t="s">
        <v>312</v>
      </c>
      <c r="C201" s="118">
        <v>0</v>
      </c>
      <c r="D201" s="17"/>
    </row>
    <row r="202" spans="2:4" ht="12" customHeight="1">
      <c r="B202" s="72" t="s">
        <v>313</v>
      </c>
      <c r="C202" s="17"/>
      <c r="D202" s="17"/>
    </row>
    <row r="203" spans="2:4" ht="12" customHeight="1">
      <c r="B203" s="72" t="s">
        <v>375</v>
      </c>
      <c r="C203" s="12">
        <v>1427164</v>
      </c>
      <c r="D203" s="17">
        <v>1527164</v>
      </c>
    </row>
    <row r="204" spans="2:4" ht="12" customHeight="1">
      <c r="B204" s="72" t="s">
        <v>361</v>
      </c>
      <c r="C204" s="17">
        <v>0</v>
      </c>
      <c r="D204" s="17">
        <v>0</v>
      </c>
    </row>
    <row r="205" spans="2:4" ht="12" customHeight="1">
      <c r="B205" s="72" t="s">
        <v>362</v>
      </c>
      <c r="C205" s="17">
        <v>0</v>
      </c>
      <c r="D205" s="17">
        <v>0</v>
      </c>
    </row>
    <row r="206" spans="2:4" ht="12" customHeight="1">
      <c r="B206" s="72" t="s">
        <v>363</v>
      </c>
      <c r="C206" s="17">
        <v>77000</v>
      </c>
      <c r="D206" s="17">
        <v>61200</v>
      </c>
    </row>
    <row r="207" spans="2:4" ht="12" customHeight="1">
      <c r="B207" s="72" t="s">
        <v>364</v>
      </c>
      <c r="C207" s="118">
        <v>85610</v>
      </c>
      <c r="D207" s="17">
        <v>77039</v>
      </c>
    </row>
    <row r="208" spans="2:4" ht="12" customHeight="1">
      <c r="B208" s="72" t="s">
        <v>314</v>
      </c>
      <c r="C208" s="17">
        <v>258885</v>
      </c>
      <c r="D208" s="17">
        <v>291450</v>
      </c>
    </row>
    <row r="209" spans="2:4" ht="12" customHeight="1">
      <c r="B209" s="72" t="s">
        <v>315</v>
      </c>
      <c r="C209" s="118">
        <v>29050</v>
      </c>
      <c r="D209" s="118">
        <v>14415</v>
      </c>
    </row>
    <row r="210" spans="2:4" ht="12" customHeight="1">
      <c r="B210" s="72" t="s">
        <v>316</v>
      </c>
      <c r="C210" s="118">
        <f>SUM(C203:C209)</f>
        <v>1877709</v>
      </c>
      <c r="D210" s="17">
        <f>SUM(D203:D209)</f>
        <v>1971268</v>
      </c>
    </row>
    <row r="211" spans="2:4" ht="12" customHeight="1">
      <c r="B211" s="72" t="s">
        <v>317</v>
      </c>
      <c r="C211" s="17"/>
      <c r="D211" s="17"/>
    </row>
    <row r="212" spans="2:4" ht="12" customHeight="1">
      <c r="B212" s="72" t="s">
        <v>318</v>
      </c>
      <c r="C212" s="118"/>
      <c r="D212" s="17"/>
    </row>
    <row r="213" spans="2:4" ht="12" customHeight="1">
      <c r="B213" s="72" t="s">
        <v>319</v>
      </c>
      <c r="C213" s="17"/>
      <c r="D213" s="17"/>
    </row>
    <row r="214" spans="2:4" ht="12" customHeight="1">
      <c r="B214" s="72" t="s">
        <v>320</v>
      </c>
      <c r="C214" s="17"/>
      <c r="D214" s="17"/>
    </row>
    <row r="215" spans="2:4" ht="12" customHeight="1">
      <c r="B215" s="72" t="s">
        <v>321</v>
      </c>
      <c r="C215" s="17"/>
      <c r="D215" s="17"/>
    </row>
    <row r="216" spans="2:4" ht="12" customHeight="1">
      <c r="B216" s="72" t="s">
        <v>322</v>
      </c>
      <c r="C216" s="118"/>
      <c r="D216" s="17"/>
    </row>
    <row r="217" spans="2:4" ht="12" customHeight="1">
      <c r="B217" s="72" t="s">
        <v>323</v>
      </c>
      <c r="C217" s="118">
        <v>0</v>
      </c>
      <c r="D217" s="17">
        <v>0</v>
      </c>
    </row>
    <row r="218" spans="2:4" ht="12" customHeight="1">
      <c r="B218" s="72" t="s">
        <v>324</v>
      </c>
      <c r="C218" s="17"/>
      <c r="D218" s="17"/>
    </row>
    <row r="219" spans="2:4" ht="12" customHeight="1">
      <c r="B219" s="72" t="s">
        <v>325</v>
      </c>
      <c r="C219" s="17"/>
      <c r="D219" s="17"/>
    </row>
    <row r="220" spans="2:4" ht="12" customHeight="1">
      <c r="B220" s="72" t="s">
        <v>326</v>
      </c>
      <c r="C220" s="17"/>
      <c r="D220" s="17"/>
    </row>
    <row r="221" spans="2:4" ht="12" customHeight="1">
      <c r="B221" s="72" t="s">
        <v>327</v>
      </c>
      <c r="C221" s="17">
        <v>309716</v>
      </c>
      <c r="D221" s="17">
        <v>371846</v>
      </c>
    </row>
    <row r="222" spans="2:4" ht="12" customHeight="1">
      <c r="B222" s="72" t="s">
        <v>328</v>
      </c>
      <c r="C222" s="17">
        <v>0</v>
      </c>
      <c r="D222" s="118">
        <v>0</v>
      </c>
    </row>
    <row r="223" spans="2:4" ht="12" customHeight="1">
      <c r="B223" s="72" t="s">
        <v>329</v>
      </c>
      <c r="C223" s="17"/>
      <c r="D223" s="17"/>
    </row>
    <row r="224" spans="2:4" ht="12" customHeight="1">
      <c r="B224" s="72" t="s">
        <v>330</v>
      </c>
      <c r="C224" s="17">
        <v>0</v>
      </c>
      <c r="D224" s="17">
        <v>0</v>
      </c>
    </row>
    <row r="225" spans="2:4" ht="12" customHeight="1">
      <c r="B225" s="72" t="s">
        <v>331</v>
      </c>
      <c r="C225" s="118">
        <v>0</v>
      </c>
      <c r="D225" s="118">
        <v>0</v>
      </c>
    </row>
    <row r="226" spans="2:4" ht="10.5" customHeight="1">
      <c r="B226" s="128"/>
      <c r="C226" s="4"/>
      <c r="D226" s="4"/>
    </row>
    <row r="228" ht="14.25">
      <c r="B228" s="81" t="s">
        <v>332</v>
      </c>
    </row>
    <row r="229" ht="14.25">
      <c r="B229" s="81" t="s">
        <v>206</v>
      </c>
    </row>
    <row r="230" ht="12.75">
      <c r="C230" s="70"/>
    </row>
    <row r="231" spans="2:4" ht="12.75">
      <c r="B231" s="123" t="s">
        <v>207</v>
      </c>
      <c r="C231" s="116" t="s">
        <v>208</v>
      </c>
      <c r="D231" s="123" t="s">
        <v>360</v>
      </c>
    </row>
    <row r="232" spans="2:4" ht="12.75">
      <c r="B232" s="124"/>
      <c r="C232" s="119" t="s">
        <v>358</v>
      </c>
      <c r="D232" s="124" t="s">
        <v>359</v>
      </c>
    </row>
    <row r="233" spans="2:4" ht="12.75">
      <c r="B233" s="17" t="s">
        <v>333</v>
      </c>
      <c r="C233" s="118">
        <v>8335129</v>
      </c>
      <c r="D233" s="118">
        <v>8906706</v>
      </c>
    </row>
    <row r="234" spans="2:4" ht="12.75">
      <c r="B234" s="17" t="s">
        <v>98</v>
      </c>
      <c r="C234" s="17">
        <v>0</v>
      </c>
      <c r="D234" s="17">
        <v>0</v>
      </c>
    </row>
    <row r="235" spans="2:4" ht="12.75">
      <c r="B235" s="17" t="s">
        <v>334</v>
      </c>
      <c r="C235" s="118">
        <f>SUM(C233:C234)</f>
        <v>8335129</v>
      </c>
      <c r="D235" s="118">
        <f>SUM(D233:D234)</f>
        <v>8906706</v>
      </c>
    </row>
    <row r="236" spans="2:4" ht="12.75">
      <c r="B236" s="17"/>
      <c r="C236" s="17"/>
      <c r="D236" s="17"/>
    </row>
    <row r="238" ht="14.25">
      <c r="B238" s="81" t="s">
        <v>335</v>
      </c>
    </row>
    <row r="239" ht="14.25">
      <c r="B239" s="81" t="s">
        <v>206</v>
      </c>
    </row>
    <row r="240" ht="12.75">
      <c r="C240" s="70"/>
    </row>
    <row r="241" spans="2:4" ht="12.75">
      <c r="B241" s="123" t="s">
        <v>207</v>
      </c>
      <c r="C241" s="116" t="s">
        <v>208</v>
      </c>
      <c r="D241" s="123" t="s">
        <v>360</v>
      </c>
    </row>
    <row r="242" spans="2:4" ht="12.75">
      <c r="B242" s="124"/>
      <c r="C242" s="119" t="s">
        <v>358</v>
      </c>
      <c r="D242" s="124" t="s">
        <v>359</v>
      </c>
    </row>
    <row r="243" spans="2:4" ht="12.75">
      <c r="B243" s="17" t="s">
        <v>336</v>
      </c>
      <c r="C243" s="17"/>
      <c r="D243" s="17"/>
    </row>
    <row r="244" spans="2:4" ht="12.75">
      <c r="B244" s="17" t="s">
        <v>337</v>
      </c>
      <c r="C244" s="17">
        <v>6373</v>
      </c>
      <c r="D244" s="17">
        <v>0</v>
      </c>
    </row>
    <row r="245" spans="2:4" ht="12.75">
      <c r="B245" s="17" t="s">
        <v>376</v>
      </c>
      <c r="C245" s="17">
        <v>0</v>
      </c>
      <c r="D245" s="17">
        <v>-8552</v>
      </c>
    </row>
    <row r="246" spans="2:4" ht="12.75">
      <c r="B246" s="17" t="s">
        <v>338</v>
      </c>
      <c r="C246" s="17">
        <f>SUM(C244:C245)</f>
        <v>6373</v>
      </c>
      <c r="D246" s="17">
        <f>SUM(D245)</f>
        <v>-8552</v>
      </c>
    </row>
    <row r="247" spans="2:4" ht="12.75">
      <c r="B247" s="17" t="s">
        <v>339</v>
      </c>
      <c r="C247" s="17">
        <v>0</v>
      </c>
      <c r="D247" s="17">
        <v>0</v>
      </c>
    </row>
    <row r="248" spans="2:4" ht="12.75">
      <c r="B248" s="17" t="s">
        <v>340</v>
      </c>
      <c r="C248" s="17">
        <v>0</v>
      </c>
      <c r="D248" s="17">
        <v>0</v>
      </c>
    </row>
    <row r="249" spans="2:4" ht="12.75">
      <c r="B249" s="17" t="s">
        <v>377</v>
      </c>
      <c r="C249" s="17">
        <v>0</v>
      </c>
      <c r="D249" s="17">
        <v>0</v>
      </c>
    </row>
    <row r="250" spans="2:4" ht="12.75">
      <c r="B250" s="17" t="s">
        <v>341</v>
      </c>
      <c r="C250" s="17">
        <v>0</v>
      </c>
      <c r="D250" s="17">
        <v>0</v>
      </c>
    </row>
    <row r="251" spans="2:4" ht="12.75">
      <c r="B251" s="17" t="s">
        <v>342</v>
      </c>
      <c r="C251" s="17">
        <v>0</v>
      </c>
      <c r="D251" s="17">
        <v>0</v>
      </c>
    </row>
    <row r="253" ht="14.25">
      <c r="B253" s="81" t="s">
        <v>343</v>
      </c>
    </row>
    <row r="254" ht="14.25">
      <c r="B254" s="81" t="s">
        <v>206</v>
      </c>
    </row>
    <row r="255" ht="12.75">
      <c r="C255" s="70"/>
    </row>
    <row r="256" spans="2:4" ht="12.75">
      <c r="B256" s="123" t="s">
        <v>207</v>
      </c>
      <c r="C256" s="116" t="s">
        <v>208</v>
      </c>
      <c r="D256" s="123" t="s">
        <v>360</v>
      </c>
    </row>
    <row r="257" spans="2:4" ht="12.75">
      <c r="B257" s="124"/>
      <c r="C257" s="119" t="s">
        <v>358</v>
      </c>
      <c r="D257" s="124" t="s">
        <v>359</v>
      </c>
    </row>
    <row r="258" spans="2:4" ht="12.75">
      <c r="B258" s="17" t="s">
        <v>344</v>
      </c>
      <c r="C258" s="118"/>
      <c r="D258" s="118"/>
    </row>
    <row r="259" spans="2:4" ht="12.75">
      <c r="B259" s="17" t="s">
        <v>345</v>
      </c>
      <c r="C259" s="17"/>
      <c r="D259" s="17"/>
    </row>
    <row r="260" spans="2:4" ht="12.75">
      <c r="B260" s="17" t="s">
        <v>346</v>
      </c>
      <c r="C260" s="17"/>
      <c r="D260" s="17"/>
    </row>
    <row r="261" spans="2:4" ht="12.75">
      <c r="B261" s="17" t="s">
        <v>347</v>
      </c>
      <c r="C261" s="17">
        <v>309716</v>
      </c>
      <c r="D261" s="17">
        <v>371846</v>
      </c>
    </row>
    <row r="262" spans="2:4" ht="12.75">
      <c r="B262" s="17" t="s">
        <v>348</v>
      </c>
      <c r="C262" s="17"/>
      <c r="D262" s="17"/>
    </row>
    <row r="263" spans="2:4" ht="12.75">
      <c r="B263" s="17" t="s">
        <v>349</v>
      </c>
      <c r="C263" s="17"/>
      <c r="D263" s="17"/>
    </row>
    <row r="264" spans="2:4" ht="12.75">
      <c r="B264" s="17" t="s">
        <v>350</v>
      </c>
      <c r="C264" s="17"/>
      <c r="D264" s="17"/>
    </row>
    <row r="265" spans="2:4" ht="12.75">
      <c r="B265" s="17" t="s">
        <v>351</v>
      </c>
      <c r="C265" s="17">
        <f>SUM(C261:C264)</f>
        <v>309716</v>
      </c>
      <c r="D265" s="17">
        <f>SUM(D261:D264)</f>
        <v>371846</v>
      </c>
    </row>
    <row r="266" spans="2:4" ht="12.75">
      <c r="B266" s="17" t="s">
        <v>352</v>
      </c>
      <c r="C266" s="118"/>
      <c r="D266" s="118"/>
    </row>
    <row r="267" spans="2:4" ht="12.75">
      <c r="B267" s="17" t="s">
        <v>353</v>
      </c>
      <c r="C267" s="17"/>
      <c r="D267" s="17"/>
    </row>
    <row r="268" spans="2:4" ht="12.75">
      <c r="B268" s="17" t="s">
        <v>354</v>
      </c>
      <c r="C268" s="118">
        <v>-5892565</v>
      </c>
      <c r="D268" s="118">
        <v>-7666753</v>
      </c>
    </row>
    <row r="271" spans="2:3" ht="12.75">
      <c r="B271" t="s">
        <v>382</v>
      </c>
      <c r="C271" t="s">
        <v>378</v>
      </c>
    </row>
    <row r="272" spans="2:3" ht="12.75">
      <c r="B272" t="s">
        <v>383</v>
      </c>
      <c r="C272" t="s">
        <v>114</v>
      </c>
    </row>
  </sheetData>
  <sheetProtection/>
  <printOptions/>
  <pageMargins left="0.75" right="0.2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H39">
      <selection activeCell="K14" sqref="K14"/>
    </sheetView>
  </sheetViews>
  <sheetFormatPr defaultColWidth="9.140625" defaultRowHeight="12.75"/>
  <cols>
    <col min="2" max="2" width="10.28125" style="0" customWidth="1"/>
    <col min="6" max="6" width="15.28125" style="0" customWidth="1"/>
    <col min="7" max="7" width="13.7109375" style="0" customWidth="1"/>
    <col min="8" max="8" width="12.421875" style="0" customWidth="1"/>
    <col min="9" max="9" width="12.140625" style="0" customWidth="1"/>
    <col min="10" max="10" width="40.140625" style="0" customWidth="1"/>
    <col min="11" max="11" width="14.57421875" style="0" customWidth="1"/>
    <col min="12" max="12" width="13.421875" style="0" customWidth="1"/>
  </cols>
  <sheetData>
    <row r="1" spans="1:12" ht="12.75">
      <c r="A1" s="31" t="s">
        <v>384</v>
      </c>
      <c r="B1" s="31"/>
      <c r="C1" s="31"/>
      <c r="D1" s="31"/>
      <c r="E1" s="133" t="s">
        <v>385</v>
      </c>
      <c r="F1" s="31"/>
      <c r="G1" s="134"/>
      <c r="H1" s="128"/>
      <c r="I1" s="31" t="s">
        <v>386</v>
      </c>
      <c r="J1" s="31"/>
      <c r="K1" s="31" t="s">
        <v>385</v>
      </c>
      <c r="L1" s="31"/>
    </row>
    <row r="2" spans="1:12" ht="12.75">
      <c r="A2" s="31" t="s">
        <v>387</v>
      </c>
      <c r="B2" s="31"/>
      <c r="C2" s="31"/>
      <c r="D2" s="31"/>
      <c r="E2" s="135" t="s">
        <v>388</v>
      </c>
      <c r="F2" s="31"/>
      <c r="G2" s="136"/>
      <c r="H2" s="128"/>
      <c r="I2" s="31" t="s">
        <v>389</v>
      </c>
      <c r="J2" s="31"/>
      <c r="K2" s="31" t="s">
        <v>390</v>
      </c>
      <c r="L2" s="31"/>
    </row>
    <row r="3" spans="1:13" ht="12.75">
      <c r="A3" s="31"/>
      <c r="B3" s="31"/>
      <c r="C3" s="31"/>
      <c r="D3" s="31"/>
      <c r="E3" s="137"/>
      <c r="F3" s="138"/>
      <c r="G3" s="139"/>
      <c r="H3" s="128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31"/>
      <c r="F4" s="31"/>
      <c r="G4" s="31"/>
      <c r="H4" s="128"/>
      <c r="I4" s="31"/>
      <c r="J4" s="31"/>
      <c r="K4" s="31"/>
      <c r="L4" s="31"/>
      <c r="M4" s="31"/>
    </row>
    <row r="5" spans="1:13" ht="12.75">
      <c r="A5" s="31"/>
      <c r="B5" s="31"/>
      <c r="C5" s="69" t="s">
        <v>391</v>
      </c>
      <c r="D5" s="69"/>
      <c r="E5" s="133" t="s">
        <v>392</v>
      </c>
      <c r="F5" s="140"/>
      <c r="G5" s="134"/>
      <c r="H5" s="128"/>
      <c r="I5" s="31" t="s">
        <v>393</v>
      </c>
      <c r="J5" s="31" t="s">
        <v>489</v>
      </c>
      <c r="K5" s="31"/>
      <c r="L5" s="31"/>
      <c r="M5" s="31"/>
    </row>
    <row r="6" spans="1:13" ht="12.75">
      <c r="A6" s="31"/>
      <c r="B6" s="31"/>
      <c r="C6" s="69">
        <v>2010</v>
      </c>
      <c r="D6" s="69"/>
      <c r="E6" s="137"/>
      <c r="F6" s="138"/>
      <c r="G6" s="139"/>
      <c r="H6" s="128"/>
      <c r="I6" s="31" t="s">
        <v>394</v>
      </c>
      <c r="J6" s="31" t="s">
        <v>488</v>
      </c>
      <c r="K6" s="151" t="s">
        <v>395</v>
      </c>
      <c r="L6" s="31"/>
      <c r="M6" s="31"/>
    </row>
    <row r="7" spans="1:13" ht="12.75">
      <c r="A7" s="138"/>
      <c r="B7" s="138"/>
      <c r="C7" s="138"/>
      <c r="D7" s="138"/>
      <c r="E7" s="138"/>
      <c r="F7" s="138"/>
      <c r="G7" s="139"/>
      <c r="H7" s="128"/>
      <c r="I7" s="31" t="s">
        <v>396</v>
      </c>
      <c r="J7" s="31" t="s">
        <v>490</v>
      </c>
      <c r="K7" s="151">
        <v>2010</v>
      </c>
      <c r="L7" s="31"/>
      <c r="M7" s="31"/>
    </row>
    <row r="8" spans="1:13" ht="12.75">
      <c r="A8" s="133" t="s">
        <v>397</v>
      </c>
      <c r="B8" s="31"/>
      <c r="C8" s="31"/>
      <c r="D8" s="31"/>
      <c r="E8" s="31"/>
      <c r="F8" s="31" t="s">
        <v>497</v>
      </c>
      <c r="G8" s="136"/>
      <c r="H8" s="128"/>
      <c r="I8" s="138"/>
      <c r="J8" s="138" t="s">
        <v>398</v>
      </c>
      <c r="K8" s="138"/>
      <c r="L8" s="138"/>
      <c r="M8" s="31"/>
    </row>
    <row r="9" spans="1:13" ht="12.75">
      <c r="A9" s="135" t="s">
        <v>399</v>
      </c>
      <c r="B9" s="31"/>
      <c r="C9" s="31"/>
      <c r="D9" s="31"/>
      <c r="E9" s="31"/>
      <c r="F9" s="31" t="s">
        <v>485</v>
      </c>
      <c r="G9" s="136"/>
      <c r="H9" s="128"/>
      <c r="I9" s="31"/>
      <c r="J9" s="31" t="s">
        <v>400</v>
      </c>
      <c r="K9" s="152" t="s">
        <v>487</v>
      </c>
      <c r="L9" s="152" t="s">
        <v>401</v>
      </c>
      <c r="M9" s="31"/>
    </row>
    <row r="10" spans="1:13" ht="12.75">
      <c r="A10" s="135" t="s">
        <v>402</v>
      </c>
      <c r="B10" s="31"/>
      <c r="C10" s="31"/>
      <c r="D10" s="31"/>
      <c r="E10" s="31"/>
      <c r="F10" s="31"/>
      <c r="G10" s="136"/>
      <c r="H10" s="128"/>
      <c r="I10" s="148" t="s">
        <v>403</v>
      </c>
      <c r="J10" s="69"/>
      <c r="K10" s="153">
        <v>24077458</v>
      </c>
      <c r="L10" s="153">
        <v>24077458</v>
      </c>
      <c r="M10" s="31"/>
    </row>
    <row r="11" spans="1:13" ht="12.75">
      <c r="A11" s="135" t="s">
        <v>404</v>
      </c>
      <c r="B11" s="31"/>
      <c r="C11" s="31"/>
      <c r="D11" s="31"/>
      <c r="E11" s="31"/>
      <c r="F11" s="31" t="s">
        <v>490</v>
      </c>
      <c r="G11" s="136"/>
      <c r="H11" s="128"/>
      <c r="I11" s="148" t="s">
        <v>405</v>
      </c>
      <c r="J11" s="69"/>
      <c r="K11" s="154">
        <v>29976396</v>
      </c>
      <c r="L11" s="154">
        <v>29976396</v>
      </c>
      <c r="M11" s="31"/>
    </row>
    <row r="12" spans="1:13" ht="12.75">
      <c r="A12" s="135" t="s">
        <v>406</v>
      </c>
      <c r="B12" s="31"/>
      <c r="C12" s="31"/>
      <c r="D12" s="31"/>
      <c r="E12" s="31"/>
      <c r="F12" s="31" t="s">
        <v>486</v>
      </c>
      <c r="G12" s="136"/>
      <c r="H12" s="128"/>
      <c r="I12" s="148" t="s">
        <v>407</v>
      </c>
      <c r="J12" s="69"/>
      <c r="K12" s="151">
        <v>0</v>
      </c>
      <c r="L12" s="155">
        <v>0</v>
      </c>
      <c r="M12" s="31"/>
    </row>
    <row r="13" spans="1:13" ht="12.75">
      <c r="A13" s="135" t="s">
        <v>408</v>
      </c>
      <c r="B13" s="31"/>
      <c r="C13" s="31"/>
      <c r="D13" s="31"/>
      <c r="E13" s="31"/>
      <c r="F13" s="31"/>
      <c r="G13" s="136"/>
      <c r="H13" s="128"/>
      <c r="I13" s="148" t="s">
        <v>409</v>
      </c>
      <c r="J13" s="69"/>
      <c r="K13" s="151">
        <v>0</v>
      </c>
      <c r="L13" s="155">
        <v>0</v>
      </c>
      <c r="M13" s="31"/>
    </row>
    <row r="14" spans="1:13" ht="12.75">
      <c r="A14" s="137"/>
      <c r="B14" s="138"/>
      <c r="C14" s="149" t="s">
        <v>494</v>
      </c>
      <c r="D14" s="149"/>
      <c r="E14" s="149"/>
      <c r="F14" s="149"/>
      <c r="G14" s="149"/>
      <c r="H14" s="150"/>
      <c r="I14" s="148" t="s">
        <v>410</v>
      </c>
      <c r="J14" s="69"/>
      <c r="K14" s="151">
        <v>0</v>
      </c>
      <c r="L14" s="155">
        <v>0</v>
      </c>
      <c r="M14" s="31"/>
    </row>
    <row r="15" spans="1:13" ht="12.75">
      <c r="A15" s="31"/>
      <c r="B15" s="31"/>
      <c r="C15" s="31"/>
      <c r="D15" s="31"/>
      <c r="E15" s="31" t="s">
        <v>33</v>
      </c>
      <c r="F15" s="31"/>
      <c r="G15" s="134"/>
      <c r="H15" s="31"/>
      <c r="I15" s="69" t="s">
        <v>411</v>
      </c>
      <c r="J15" s="69"/>
      <c r="K15" s="151">
        <v>0</v>
      </c>
      <c r="L15" s="155">
        <v>0</v>
      </c>
      <c r="M15" s="31"/>
    </row>
    <row r="16" spans="1:13" ht="12.75">
      <c r="A16" s="32" t="s">
        <v>412</v>
      </c>
      <c r="B16" s="32"/>
      <c r="C16" s="32"/>
      <c r="D16" s="31"/>
      <c r="E16" s="31"/>
      <c r="F16" s="128" t="s">
        <v>413</v>
      </c>
      <c r="G16" s="136" t="s">
        <v>414</v>
      </c>
      <c r="H16" s="31"/>
      <c r="I16" s="69" t="s">
        <v>415</v>
      </c>
      <c r="J16" s="69"/>
      <c r="K16" s="151">
        <v>0</v>
      </c>
      <c r="L16" s="155">
        <v>0</v>
      </c>
      <c r="M16" s="31"/>
    </row>
    <row r="17" spans="1:13" ht="12.75">
      <c r="A17" s="31" t="s">
        <v>416</v>
      </c>
      <c r="B17" s="31"/>
      <c r="C17" s="31"/>
      <c r="D17" s="31"/>
      <c r="E17" s="31"/>
      <c r="F17" s="141">
        <v>24077458</v>
      </c>
      <c r="G17" s="147">
        <v>24077458</v>
      </c>
      <c r="H17" s="31"/>
      <c r="I17" s="69" t="s">
        <v>417</v>
      </c>
      <c r="J17" s="69"/>
      <c r="K17" s="151">
        <v>0</v>
      </c>
      <c r="L17" s="155">
        <v>0</v>
      </c>
      <c r="M17" s="31"/>
    </row>
    <row r="18" spans="1:13" ht="12.75">
      <c r="A18" s="31" t="s">
        <v>418</v>
      </c>
      <c r="B18" s="31"/>
      <c r="C18" s="31"/>
      <c r="D18" s="31"/>
      <c r="E18" s="31"/>
      <c r="F18" s="142">
        <v>29976396</v>
      </c>
      <c r="G18" s="146">
        <v>29976396</v>
      </c>
      <c r="H18" s="31"/>
      <c r="I18" s="69" t="s">
        <v>419</v>
      </c>
      <c r="J18" s="69"/>
      <c r="K18" s="151">
        <v>0</v>
      </c>
      <c r="L18" s="155">
        <v>0</v>
      </c>
      <c r="M18" s="31"/>
    </row>
    <row r="19" spans="1:13" ht="12.75">
      <c r="A19" s="31" t="s">
        <v>420</v>
      </c>
      <c r="B19" s="31"/>
      <c r="C19" s="31"/>
      <c r="D19" s="31"/>
      <c r="E19" s="31"/>
      <c r="F19" s="143"/>
      <c r="G19" s="144">
        <v>0</v>
      </c>
      <c r="H19" s="145"/>
      <c r="I19" s="69" t="s">
        <v>421</v>
      </c>
      <c r="J19" s="69"/>
      <c r="K19" s="151">
        <v>0</v>
      </c>
      <c r="L19" s="155">
        <v>0</v>
      </c>
      <c r="M19" s="31"/>
    </row>
    <row r="20" spans="1:13" ht="12.75">
      <c r="A20" s="31" t="s">
        <v>422</v>
      </c>
      <c r="B20" s="31"/>
      <c r="C20" s="31"/>
      <c r="D20" s="31"/>
      <c r="E20" s="31"/>
      <c r="F20" s="31"/>
      <c r="G20" s="136"/>
      <c r="H20" s="31"/>
      <c r="I20" s="69" t="s">
        <v>423</v>
      </c>
      <c r="J20" s="69"/>
      <c r="K20" s="151">
        <v>0</v>
      </c>
      <c r="L20" s="155">
        <v>0</v>
      </c>
      <c r="M20" s="31"/>
    </row>
    <row r="21" spans="1:13" ht="12.75">
      <c r="A21" s="31" t="s">
        <v>424</v>
      </c>
      <c r="B21" s="31"/>
      <c r="C21" s="31"/>
      <c r="D21" s="31"/>
      <c r="E21" s="31"/>
      <c r="F21" s="142">
        <f>F18-F17</f>
        <v>5898938</v>
      </c>
      <c r="G21" s="147">
        <f>G18-G17+G19</f>
        <v>5898938</v>
      </c>
      <c r="H21" s="31"/>
      <c r="I21" s="69" t="s">
        <v>425</v>
      </c>
      <c r="J21" s="69"/>
      <c r="K21" s="151">
        <v>0</v>
      </c>
      <c r="L21" s="155">
        <v>0</v>
      </c>
      <c r="M21" s="31"/>
    </row>
    <row r="22" spans="1:13" ht="12.75">
      <c r="A22" s="31" t="s">
        <v>426</v>
      </c>
      <c r="B22" s="31"/>
      <c r="C22" s="31"/>
      <c r="D22" s="31"/>
      <c r="E22" s="31"/>
      <c r="F22" s="141">
        <v>0</v>
      </c>
      <c r="G22" s="144">
        <v>0</v>
      </c>
      <c r="H22" s="31"/>
      <c r="I22" s="69" t="s">
        <v>427</v>
      </c>
      <c r="J22" s="69"/>
      <c r="K22" s="151">
        <v>0</v>
      </c>
      <c r="L22" s="155">
        <v>0</v>
      </c>
      <c r="M22" s="31"/>
    </row>
    <row r="23" spans="1:13" ht="12.75">
      <c r="A23" s="31" t="s">
        <v>428</v>
      </c>
      <c r="B23" s="31"/>
      <c r="C23" s="31"/>
      <c r="D23" s="31"/>
      <c r="E23" s="31"/>
      <c r="F23" s="31"/>
      <c r="G23" s="146">
        <v>23841929</v>
      </c>
      <c r="H23" s="31"/>
      <c r="I23" s="69" t="s">
        <v>429</v>
      </c>
      <c r="J23" s="69"/>
      <c r="K23" s="151">
        <v>0</v>
      </c>
      <c r="L23" s="155">
        <v>0</v>
      </c>
      <c r="M23" s="31"/>
    </row>
    <row r="24" spans="1:13" ht="12.75">
      <c r="A24" s="31" t="s">
        <v>430</v>
      </c>
      <c r="B24" s="31"/>
      <c r="C24" s="31"/>
      <c r="D24" s="31"/>
      <c r="E24" s="31"/>
      <c r="F24" s="31"/>
      <c r="G24" s="69">
        <v>0</v>
      </c>
      <c r="H24" s="31"/>
      <c r="I24" s="69" t="s">
        <v>431</v>
      </c>
      <c r="J24" s="69"/>
      <c r="K24" s="151">
        <v>0</v>
      </c>
      <c r="L24" s="155">
        <v>0</v>
      </c>
      <c r="M24" s="31"/>
    </row>
    <row r="25" spans="1:13" ht="12.75">
      <c r="A25" s="31"/>
      <c r="B25" s="31"/>
      <c r="C25" s="31"/>
      <c r="D25" s="31"/>
      <c r="E25" s="31" t="s">
        <v>432</v>
      </c>
      <c r="F25" s="31"/>
      <c r="G25" s="31"/>
      <c r="H25" s="31"/>
      <c r="I25" s="69" t="s">
        <v>433</v>
      </c>
      <c r="J25" s="69"/>
      <c r="K25" s="151">
        <v>0</v>
      </c>
      <c r="L25" s="155">
        <v>0</v>
      </c>
      <c r="M25" s="31"/>
    </row>
    <row r="26" spans="1:13" ht="12.75">
      <c r="A26" s="31" t="s">
        <v>434</v>
      </c>
      <c r="B26" s="31"/>
      <c r="C26" s="31"/>
      <c r="D26" s="31"/>
      <c r="E26" s="31"/>
      <c r="F26" s="31"/>
      <c r="G26" s="69">
        <v>0</v>
      </c>
      <c r="H26" s="31"/>
      <c r="I26" s="69" t="s">
        <v>435</v>
      </c>
      <c r="J26" s="69"/>
      <c r="K26" s="151">
        <v>0</v>
      </c>
      <c r="L26" s="155">
        <v>0</v>
      </c>
      <c r="M26" s="31"/>
    </row>
    <row r="27" spans="1:13" ht="12.75">
      <c r="A27" s="31" t="s">
        <v>436</v>
      </c>
      <c r="B27" s="31"/>
      <c r="C27" s="31"/>
      <c r="D27" s="31"/>
      <c r="E27" s="31"/>
      <c r="F27" s="31"/>
      <c r="G27" s="69">
        <v>0</v>
      </c>
      <c r="H27" s="31"/>
      <c r="I27" s="69" t="s">
        <v>437</v>
      </c>
      <c r="J27" s="69"/>
      <c r="K27" s="151">
        <v>0</v>
      </c>
      <c r="L27" s="155">
        <v>0</v>
      </c>
      <c r="M27" s="31"/>
    </row>
    <row r="28" spans="1:13" ht="12.75">
      <c r="A28" s="31" t="s">
        <v>438</v>
      </c>
      <c r="B28" s="31"/>
      <c r="C28" s="31"/>
      <c r="D28" s="31"/>
      <c r="E28" s="31"/>
      <c r="F28" s="31"/>
      <c r="G28" s="69">
        <v>0</v>
      </c>
      <c r="H28" s="31"/>
      <c r="I28" s="69" t="s">
        <v>439</v>
      </c>
      <c r="J28" s="69"/>
      <c r="K28" s="151">
        <v>0</v>
      </c>
      <c r="L28" s="155">
        <v>0</v>
      </c>
      <c r="M28" s="31"/>
    </row>
    <row r="29" spans="1:13" ht="12.75">
      <c r="A29" s="31" t="s">
        <v>440</v>
      </c>
      <c r="B29" s="31"/>
      <c r="C29" s="31"/>
      <c r="D29" s="31"/>
      <c r="E29" s="31"/>
      <c r="F29" s="69">
        <v>0</v>
      </c>
      <c r="G29" s="78"/>
      <c r="H29" s="31"/>
      <c r="I29" s="69" t="s">
        <v>441</v>
      </c>
      <c r="J29" s="69"/>
      <c r="K29" s="151">
        <v>0</v>
      </c>
      <c r="L29" s="155">
        <v>0</v>
      </c>
      <c r="M29" s="31"/>
    </row>
    <row r="30" spans="1:13" ht="12.75">
      <c r="A30" s="31" t="s">
        <v>442</v>
      </c>
      <c r="B30" s="31"/>
      <c r="C30" s="31"/>
      <c r="D30" s="31"/>
      <c r="E30" s="31"/>
      <c r="F30" s="147">
        <v>0</v>
      </c>
      <c r="G30" s="76"/>
      <c r="H30" s="31"/>
      <c r="I30" s="69" t="s">
        <v>443</v>
      </c>
      <c r="J30" s="69"/>
      <c r="K30" s="151">
        <v>0</v>
      </c>
      <c r="L30" s="155">
        <v>0</v>
      </c>
      <c r="M30" s="31"/>
    </row>
    <row r="31" spans="1:13" ht="12.75">
      <c r="A31" s="31" t="s">
        <v>444</v>
      </c>
      <c r="B31" s="31"/>
      <c r="C31" s="31"/>
      <c r="D31" s="31"/>
      <c r="E31" s="31"/>
      <c r="F31" s="147">
        <v>0</v>
      </c>
      <c r="G31" s="76"/>
      <c r="H31" s="31"/>
      <c r="I31" s="69" t="s">
        <v>445</v>
      </c>
      <c r="J31" s="69"/>
      <c r="K31" s="151">
        <v>0</v>
      </c>
      <c r="L31" s="155">
        <v>0</v>
      </c>
      <c r="M31" s="31"/>
    </row>
    <row r="32" spans="1:13" ht="12.75">
      <c r="A32" s="31" t="s">
        <v>446</v>
      </c>
      <c r="B32" s="31"/>
      <c r="C32" s="31"/>
      <c r="D32" s="31"/>
      <c r="E32" s="31"/>
      <c r="F32" s="147">
        <v>0</v>
      </c>
      <c r="G32" s="77"/>
      <c r="H32" s="31"/>
      <c r="I32" s="69" t="s">
        <v>447</v>
      </c>
      <c r="J32" s="69"/>
      <c r="K32" s="151">
        <v>0</v>
      </c>
      <c r="L32" s="155">
        <v>0</v>
      </c>
      <c r="M32" s="31"/>
    </row>
    <row r="33" spans="1:13" ht="12.75">
      <c r="A33" s="31" t="s">
        <v>448</v>
      </c>
      <c r="B33" s="31"/>
      <c r="C33" s="31"/>
      <c r="D33" s="31"/>
      <c r="E33" s="31"/>
      <c r="F33" s="31"/>
      <c r="G33" s="69">
        <v>0</v>
      </c>
      <c r="H33" s="31"/>
      <c r="I33" s="69" t="s">
        <v>449</v>
      </c>
      <c r="J33" s="69"/>
      <c r="K33" s="151">
        <v>0</v>
      </c>
      <c r="L33" s="155">
        <v>0</v>
      </c>
      <c r="M33" s="31"/>
    </row>
    <row r="34" spans="1:13" ht="12.75">
      <c r="A34" s="31" t="s">
        <v>450</v>
      </c>
      <c r="B34" s="31"/>
      <c r="C34" s="31"/>
      <c r="D34" s="31"/>
      <c r="E34" s="31"/>
      <c r="F34" s="31"/>
      <c r="G34" s="69"/>
      <c r="H34" s="31"/>
      <c r="I34" s="69" t="s">
        <v>451</v>
      </c>
      <c r="J34" s="69"/>
      <c r="K34" s="151">
        <v>0</v>
      </c>
      <c r="L34" s="155">
        <v>0</v>
      </c>
      <c r="M34" s="31"/>
    </row>
    <row r="35" spans="1:13" ht="12.75">
      <c r="A35" s="31" t="s">
        <v>452</v>
      </c>
      <c r="B35" s="31"/>
      <c r="C35" s="31"/>
      <c r="D35" s="31"/>
      <c r="E35" s="31"/>
      <c r="F35" s="31"/>
      <c r="G35" s="69">
        <v>0</v>
      </c>
      <c r="H35" s="31"/>
      <c r="I35" s="69" t="s">
        <v>453</v>
      </c>
      <c r="J35" s="69"/>
      <c r="K35" s="151">
        <v>0</v>
      </c>
      <c r="L35" s="155">
        <v>0</v>
      </c>
      <c r="M35" s="31"/>
    </row>
    <row r="36" spans="9:13" ht="12.75">
      <c r="I36" s="69" t="s">
        <v>454</v>
      </c>
      <c r="J36" s="69"/>
      <c r="K36" s="151">
        <v>0</v>
      </c>
      <c r="L36" s="155">
        <v>0</v>
      </c>
      <c r="M36" s="31"/>
    </row>
    <row r="37" spans="1:13" ht="12.75">
      <c r="A37" s="70"/>
      <c r="B37" s="70" t="s">
        <v>455</v>
      </c>
      <c r="C37" s="70"/>
      <c r="D37" s="70"/>
      <c r="E37" s="70"/>
      <c r="F37" s="70"/>
      <c r="G37" s="70"/>
      <c r="H37" s="70"/>
      <c r="I37" s="69" t="s">
        <v>456</v>
      </c>
      <c r="J37" s="69"/>
      <c r="K37" s="151">
        <v>0</v>
      </c>
      <c r="L37" s="155">
        <v>0</v>
      </c>
      <c r="M37" s="31"/>
    </row>
    <row r="38" spans="1:13" ht="12.75">
      <c r="A38" s="9" t="s">
        <v>457</v>
      </c>
      <c r="B38" s="9"/>
      <c r="C38" s="9"/>
      <c r="D38" s="9"/>
      <c r="E38" s="9"/>
      <c r="F38" s="9"/>
      <c r="G38" s="9"/>
      <c r="H38" s="9"/>
      <c r="I38" s="69" t="s">
        <v>495</v>
      </c>
      <c r="J38" s="69"/>
      <c r="K38" s="151">
        <v>5898938</v>
      </c>
      <c r="L38" s="151">
        <v>5898938</v>
      </c>
      <c r="M38" s="31"/>
    </row>
    <row r="39" spans="1:13" ht="12.75">
      <c r="A39" s="82" t="s">
        <v>492</v>
      </c>
      <c r="I39" s="69" t="s">
        <v>496</v>
      </c>
      <c r="J39" s="69"/>
      <c r="K39" s="155">
        <v>0</v>
      </c>
      <c r="L39" s="155"/>
      <c r="M39" s="31"/>
    </row>
    <row r="40" spans="3:13" ht="12.75">
      <c r="C40" t="s">
        <v>493</v>
      </c>
      <c r="I40" s="69" t="s">
        <v>459</v>
      </c>
      <c r="J40" s="69"/>
      <c r="K40" s="151">
        <v>7756831</v>
      </c>
      <c r="L40" s="151">
        <v>7756831</v>
      </c>
      <c r="M40" s="31"/>
    </row>
    <row r="41" spans="9:13" ht="12.75">
      <c r="I41" s="69" t="s">
        <v>461</v>
      </c>
      <c r="J41" s="69"/>
      <c r="K41" s="151">
        <v>2525740</v>
      </c>
      <c r="L41" s="151">
        <v>2525740</v>
      </c>
      <c r="M41" s="31"/>
    </row>
    <row r="42" spans="4:13" ht="12.75">
      <c r="D42" s="74" t="s">
        <v>458</v>
      </c>
      <c r="I42" s="69" t="s">
        <v>462</v>
      </c>
      <c r="J42" s="69"/>
      <c r="K42" s="151">
        <v>7660420</v>
      </c>
      <c r="L42" s="151">
        <v>7660420</v>
      </c>
      <c r="M42" s="31"/>
    </row>
    <row r="43" spans="2:13" ht="12.75">
      <c r="B43" t="s">
        <v>460</v>
      </c>
      <c r="I43" s="69" t="s">
        <v>464</v>
      </c>
      <c r="J43" s="69"/>
      <c r="K43" s="151">
        <f>SUM(K38:K42)</f>
        <v>23841929</v>
      </c>
      <c r="L43" s="151">
        <f>SUM(L38:L42)</f>
        <v>23841929</v>
      </c>
      <c r="M43" s="31"/>
    </row>
    <row r="44" spans="9:13" ht="12.75">
      <c r="I44" s="69" t="s">
        <v>466</v>
      </c>
      <c r="J44" s="69"/>
      <c r="K44" s="151">
        <v>0</v>
      </c>
      <c r="L44" s="151">
        <v>0</v>
      </c>
      <c r="M44" s="31"/>
    </row>
    <row r="45" spans="2:13" ht="12.75">
      <c r="B45" t="s">
        <v>463</v>
      </c>
      <c r="F45" t="s">
        <v>465</v>
      </c>
      <c r="H45" s="71">
        <v>0</v>
      </c>
      <c r="I45" s="69" t="s">
        <v>468</v>
      </c>
      <c r="J45" s="69"/>
      <c r="K45" s="151">
        <v>0</v>
      </c>
      <c r="L45" s="151">
        <v>0</v>
      </c>
      <c r="M45" s="31"/>
    </row>
    <row r="46" spans="9:13" ht="12.75">
      <c r="I46" s="69" t="s">
        <v>469</v>
      </c>
      <c r="J46" s="69"/>
      <c r="K46" s="151">
        <v>0</v>
      </c>
      <c r="L46" s="151">
        <v>0</v>
      </c>
      <c r="M46" s="31"/>
    </row>
    <row r="47" spans="2:13" ht="12.75">
      <c r="B47" t="s">
        <v>467</v>
      </c>
      <c r="I47" s="69" t="s">
        <v>471</v>
      </c>
      <c r="J47" s="69"/>
      <c r="K47" s="151">
        <v>0</v>
      </c>
      <c r="L47" s="151">
        <v>0</v>
      </c>
      <c r="M47" s="31"/>
    </row>
    <row r="48" spans="9:13" ht="12.75">
      <c r="I48" s="69" t="s">
        <v>472</v>
      </c>
      <c r="J48" s="69"/>
      <c r="K48" s="151">
        <v>0</v>
      </c>
      <c r="L48" s="151"/>
      <c r="M48" s="31"/>
    </row>
    <row r="49" spans="2:13" ht="12.75">
      <c r="B49" t="s">
        <v>470</v>
      </c>
      <c r="I49" s="69" t="s">
        <v>473</v>
      </c>
      <c r="J49" s="69"/>
      <c r="K49" s="151">
        <v>0</v>
      </c>
      <c r="L49" s="151">
        <v>0</v>
      </c>
      <c r="M49" s="31"/>
    </row>
    <row r="50" spans="9:13" ht="12.75">
      <c r="I50" s="69" t="s">
        <v>474</v>
      </c>
      <c r="J50" s="69"/>
      <c r="K50" s="151">
        <v>0</v>
      </c>
      <c r="L50" s="151">
        <v>0</v>
      </c>
      <c r="M50" s="31"/>
    </row>
    <row r="51" spans="9:13" ht="12.75">
      <c r="I51" s="69" t="s">
        <v>475</v>
      </c>
      <c r="J51" s="69"/>
      <c r="K51" s="151">
        <v>0</v>
      </c>
      <c r="L51" s="151">
        <v>0</v>
      </c>
      <c r="M51" s="31"/>
    </row>
    <row r="52" spans="9:13" ht="12.75">
      <c r="I52" s="69" t="s">
        <v>476</v>
      </c>
      <c r="J52" s="69"/>
      <c r="K52" s="151">
        <v>0</v>
      </c>
      <c r="L52" s="151">
        <v>0</v>
      </c>
      <c r="M52" s="31"/>
    </row>
    <row r="53" spans="9:13" ht="12.75">
      <c r="I53" s="69" t="s">
        <v>7</v>
      </c>
      <c r="J53" s="69" t="s">
        <v>477</v>
      </c>
      <c r="K53" s="151">
        <v>0</v>
      </c>
      <c r="L53" s="151">
        <v>0</v>
      </c>
      <c r="M53" s="31"/>
    </row>
    <row r="54" spans="9:13" ht="12.75">
      <c r="I54" s="69" t="s">
        <v>478</v>
      </c>
      <c r="J54" s="69"/>
      <c r="K54" s="155">
        <v>8335130</v>
      </c>
      <c r="L54" s="155">
        <v>8335130</v>
      </c>
      <c r="M54" s="31"/>
    </row>
    <row r="55" spans="9:13" ht="12.75">
      <c r="I55" s="69" t="s">
        <v>479</v>
      </c>
      <c r="J55" s="69"/>
      <c r="K55" s="151">
        <v>8281172</v>
      </c>
      <c r="L55" s="151">
        <v>8281172</v>
      </c>
      <c r="M55" s="31"/>
    </row>
    <row r="56" spans="9:13" ht="12.75">
      <c r="I56" s="69" t="s">
        <v>480</v>
      </c>
      <c r="J56" s="69"/>
      <c r="K56" s="151">
        <v>0</v>
      </c>
      <c r="L56" s="151">
        <v>0</v>
      </c>
      <c r="M56" s="31"/>
    </row>
    <row r="57" spans="9:13" ht="12.75">
      <c r="I57" s="69" t="s">
        <v>481</v>
      </c>
      <c r="J57" s="69"/>
      <c r="K57" s="151">
        <v>0</v>
      </c>
      <c r="L57" s="151">
        <v>0</v>
      </c>
      <c r="M57" s="31"/>
    </row>
    <row r="58" spans="9:13" ht="12.75">
      <c r="I58" s="69" t="s">
        <v>482</v>
      </c>
      <c r="J58" s="69"/>
      <c r="K58" s="155">
        <v>53958</v>
      </c>
      <c r="L58" s="155">
        <v>53958</v>
      </c>
      <c r="M58" s="31"/>
    </row>
    <row r="59" spans="9:13" ht="12.75">
      <c r="I59" s="69" t="s">
        <v>483</v>
      </c>
      <c r="J59" s="69"/>
      <c r="K59" s="151">
        <v>0</v>
      </c>
      <c r="L59" s="151">
        <v>0</v>
      </c>
      <c r="M59" s="31"/>
    </row>
    <row r="60" spans="9:15" ht="12.75">
      <c r="I60" s="9" t="s">
        <v>484</v>
      </c>
      <c r="J60" s="9"/>
      <c r="K60" s="9"/>
      <c r="L60" s="9"/>
      <c r="M60" s="9"/>
      <c r="N60" s="9"/>
      <c r="O60" s="9"/>
    </row>
    <row r="61" spans="9:15" ht="12.75">
      <c r="I61" s="9" t="s">
        <v>455</v>
      </c>
      <c r="J61" s="9" t="s">
        <v>491</v>
      </c>
      <c r="K61" s="9"/>
      <c r="L61" s="9"/>
      <c r="M61" s="9"/>
      <c r="N61" s="9"/>
      <c r="O6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user</cp:lastModifiedBy>
  <cp:lastPrinted>2011-03-24T12:28:37Z</cp:lastPrinted>
  <dcterms:created xsi:type="dcterms:W3CDTF">2005-04-12T06:44:44Z</dcterms:created>
  <dcterms:modified xsi:type="dcterms:W3CDTF">2018-12-24T09:36:09Z</dcterms:modified>
  <cp:category/>
  <cp:version/>
  <cp:contentType/>
  <cp:contentStatus/>
</cp:coreProperties>
</file>