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955" activeTab="0"/>
  </bookViews>
  <sheets>
    <sheet name="formati" sheetId="1" r:id="rId1"/>
    <sheet name="aktivet " sheetId="2" r:id="rId2"/>
    <sheet name="pasivet dhe kapitali " sheetId="3" r:id="rId3"/>
    <sheet name="te ardh e shpenz sipas funks" sheetId="4" r:id="rId4"/>
    <sheet name="pasq e fluksit mon. met.direkte" sheetId="5" r:id="rId5"/>
    <sheet name="pasq e ndryshimeve ne kapital" sheetId="6" r:id="rId6"/>
    <sheet name="pasqyra e Llog amortizimit" sheetId="7" r:id="rId7"/>
    <sheet name="Inventari fizik i mallarve " sheetId="8" r:id="rId8"/>
    <sheet name="hua dhe parapagime " sheetId="9" r:id="rId9"/>
    <sheet name="shenimet spjeguese" sheetId="10" r:id="rId10"/>
  </sheets>
  <definedNames/>
  <calcPr fullCalcOnLoad="1"/>
</workbook>
</file>

<file path=xl/sharedStrings.xml><?xml version="1.0" encoding="utf-8"?>
<sst xmlns="http://schemas.openxmlformats.org/spreadsheetml/2006/main" count="261" uniqueCount="197">
  <si>
    <t xml:space="preserve">PASQYRAT      FINANCIARE </t>
  </si>
  <si>
    <t xml:space="preserve">AKTIVET </t>
  </si>
  <si>
    <t xml:space="preserve">shenime </t>
  </si>
  <si>
    <t xml:space="preserve">Periudha </t>
  </si>
  <si>
    <t>Raportuese</t>
  </si>
  <si>
    <t>Paraardhese</t>
  </si>
  <si>
    <t>Nr.</t>
  </si>
  <si>
    <t>I</t>
  </si>
  <si>
    <t>Aktivet monetare</t>
  </si>
  <si>
    <t xml:space="preserve">Banka </t>
  </si>
  <si>
    <t xml:space="preserve">Arka </t>
  </si>
  <si>
    <t>AKTIVET AFATSHKURTRA</t>
  </si>
  <si>
    <t>A</t>
  </si>
  <si>
    <t>&gt;</t>
  </si>
  <si>
    <t xml:space="preserve">Derivative dhe aktive te mbajtura per tregtim </t>
  </si>
  <si>
    <t>Inventari</t>
  </si>
  <si>
    <t>Inventari I imet</t>
  </si>
  <si>
    <t>Prodhim ne proces</t>
  </si>
  <si>
    <t xml:space="preserve">Produkte te gatshme </t>
  </si>
  <si>
    <t>mallra per shitje</t>
  </si>
  <si>
    <t xml:space="preserve">Parapagese per furnizime </t>
  </si>
  <si>
    <t>Aktive biologjike afatshkurtera</t>
  </si>
  <si>
    <t>II</t>
  </si>
  <si>
    <t xml:space="preserve">Parapagime dhe shpenzime te shtyra </t>
  </si>
  <si>
    <t xml:space="preserve">shpenzime te periudhave te ardhshme </t>
  </si>
  <si>
    <t>AKTIVET AFATGJATA</t>
  </si>
  <si>
    <t>Investime financiare afatgjata</t>
  </si>
  <si>
    <t xml:space="preserve">Aktive aftagjata materiale </t>
  </si>
  <si>
    <t>Toka</t>
  </si>
  <si>
    <t>Ndertesa</t>
  </si>
  <si>
    <t>makineri dhe pajisje</t>
  </si>
  <si>
    <t>Aktive Biologjike afatgjata</t>
  </si>
  <si>
    <t>Kapitali aksioner I pa paguar</t>
  </si>
  <si>
    <t>TOTALI I AKTIVEVE ( I+II)</t>
  </si>
  <si>
    <t>Aktive te tjera Financiare afat shkurtera</t>
  </si>
  <si>
    <t xml:space="preserve">Kliente per mallra, produkte e sherbime </t>
  </si>
  <si>
    <t>TVvsh</t>
  </si>
  <si>
    <t xml:space="preserve">Te drejta e detyrime ndaj ortakeve </t>
  </si>
  <si>
    <t>Aktivet afatagjata jo materiale</t>
  </si>
  <si>
    <t xml:space="preserve">PASIVET DHE KAPITALI </t>
  </si>
  <si>
    <t xml:space="preserve">PASIVET  AFATSHKURTERA </t>
  </si>
  <si>
    <t>Derivativet</t>
  </si>
  <si>
    <t>Huamarrjet</t>
  </si>
  <si>
    <t xml:space="preserve">Overdraftet bankare </t>
  </si>
  <si>
    <t>Huamarrje afatshkurtera</t>
  </si>
  <si>
    <t>Huate dhe parapagimet</t>
  </si>
  <si>
    <t xml:space="preserve">Te pagueshme ndaj furnitoreve </t>
  </si>
  <si>
    <t xml:space="preserve">Te pagueshme ndaj punonjsve </t>
  </si>
  <si>
    <t>Detyrime per sigurimet shoqerore e shendetsore</t>
  </si>
  <si>
    <t>Detyrime tatimore per TAP-in</t>
  </si>
  <si>
    <t>Detyrime tatimore per Tatim Fitimin</t>
  </si>
  <si>
    <t>Detyrime tatimore per Tatimin ne Burim</t>
  </si>
  <si>
    <t>Dividente pert t'u paguar</t>
  </si>
  <si>
    <t>Debitore e kreditore te tjere</t>
  </si>
  <si>
    <t xml:space="preserve">Grantet dhe te ardhurat e shtyra </t>
  </si>
  <si>
    <t>Provizionet afatshkurtera</t>
  </si>
  <si>
    <t>PASIVET AFATGJATA</t>
  </si>
  <si>
    <t>Huate aftagjata</t>
  </si>
  <si>
    <t xml:space="preserve">Hua, bono dhe detyrime nga qeraja financiare </t>
  </si>
  <si>
    <t xml:space="preserve">Bono te konvertueshme </t>
  </si>
  <si>
    <t>Huamarrje te tjera afatgjata</t>
  </si>
  <si>
    <t>Provizionet afatgjata</t>
  </si>
  <si>
    <t>TOTALI I PASIVEVE ( I+II)</t>
  </si>
  <si>
    <t>III</t>
  </si>
  <si>
    <t xml:space="preserve">KAPITALI   </t>
  </si>
  <si>
    <t>Aksionet e pakices( PF te konsoliduara)</t>
  </si>
  <si>
    <t>Kapitali I aksionereve te shoq. Meme( PF te kons)</t>
  </si>
  <si>
    <t xml:space="preserve">Kapitali Aksioner   </t>
  </si>
  <si>
    <t>Primi I aksionit</t>
  </si>
  <si>
    <t>Njesit ose aksionet e thesarit ( Negative)</t>
  </si>
  <si>
    <t>Rezervat Statutore</t>
  </si>
  <si>
    <t>Rezervat ligjore</t>
  </si>
  <si>
    <t>Rezerva te tjera</t>
  </si>
  <si>
    <t>Fitimet e pa shperndara</t>
  </si>
  <si>
    <t>Fitimi( Humbja) e vitit Financiar</t>
  </si>
  <si>
    <t>TATALI PASIVEVE DHE KAPITALIT ( I+II+III)</t>
  </si>
  <si>
    <t>Aktive afatshkurtera te mbajtura per rishitje</t>
  </si>
  <si>
    <t xml:space="preserve">Pershkrimi I Elementeve </t>
  </si>
  <si>
    <t>Shitjet neto</t>
  </si>
  <si>
    <t xml:space="preserve">Te ardhura te tjera nga veprimtaria e shfrytezimit </t>
  </si>
  <si>
    <t>Ndrysh. ne invent.  prod. gatshme e prodhimit ne proces</t>
  </si>
  <si>
    <t>Materialet e konsumuara</t>
  </si>
  <si>
    <t>Kosto e punes</t>
  </si>
  <si>
    <t>Pagat e personelit</t>
  </si>
  <si>
    <t>Shpenzimet per sigurime shoqerore e shendetsore</t>
  </si>
  <si>
    <t>Amortizimet dhe zhvlersimet</t>
  </si>
  <si>
    <t xml:space="preserve">Shpenzime te tjera </t>
  </si>
  <si>
    <t>Totali I Shpenzimeve ( Shumat 4-7)</t>
  </si>
  <si>
    <t>Fitimi( humbja) nga veprimtarite kryesore (1+2+3/-3-8)</t>
  </si>
  <si>
    <t>Te ardhurat dhe shpenzimet financiare nga pjesmarrjet</t>
  </si>
  <si>
    <t>Te ardhurat dhe shpenzimet financiare nga njesite e kontrolluara</t>
  </si>
  <si>
    <t xml:space="preserve">Te ardhurat dhe shpenzimet financiare </t>
  </si>
  <si>
    <t>121.0 Te ardh. dhe shp.financiare nga invest.te tjera financiare</t>
  </si>
  <si>
    <t>122           Te ardhurat dhe shpenzimet nga interesat</t>
  </si>
  <si>
    <t>123        Fitimet ( Humbjet) nga kursi kembimit</t>
  </si>
  <si>
    <t xml:space="preserve">124          Te ardhurat dhe shpenzime te tjera financiare </t>
  </si>
  <si>
    <t>Totali I te Ardhurave dhe Shpenzimeve financiare</t>
  </si>
  <si>
    <t xml:space="preserve">Shpenzimet e tatimit mbi fitimin </t>
  </si>
  <si>
    <t>Elmentet e Pasqyrave te konsoliduara</t>
  </si>
  <si>
    <t>( Bazuar ne klasifikimin e Shpenzimeve sipas Natyres)</t>
  </si>
  <si>
    <t xml:space="preserve">        Fitimi ( Humbja) para tatimit (9+/-13)</t>
  </si>
  <si>
    <t xml:space="preserve">        Fitimi ( Humbja) neto e vitit financiar(14-15)</t>
  </si>
  <si>
    <t>Fluksi monetar nga veprimtarite e shfrytezimit</t>
  </si>
  <si>
    <t>Mjete monetare (MM) te arketuaranga klientet</t>
  </si>
  <si>
    <t>Tatim mbi fitimin I paguar</t>
  </si>
  <si>
    <t xml:space="preserve">MM neto nga veprimtarite e shfrytezimit </t>
  </si>
  <si>
    <t>Fluksi monetar nga veprimtarite investuese</t>
  </si>
  <si>
    <t xml:space="preserve">Blerje a aktiveve afatgjata materaile </t>
  </si>
  <si>
    <t xml:space="preserve">te ardhura nga shitja e pajisjeve </t>
  </si>
  <si>
    <t xml:space="preserve">Interesi I arketuar </t>
  </si>
  <si>
    <t>MM neto nga veprimtarite investuese</t>
  </si>
  <si>
    <t>Dividentet e arketuar</t>
  </si>
  <si>
    <t xml:space="preserve">Fluksi monetar nga aktivitetet financiare </t>
  </si>
  <si>
    <t>Te ardhura nga emetimi I kapitalit aksionar</t>
  </si>
  <si>
    <t>Te ardhura nga huamarrjet afatgjata</t>
  </si>
  <si>
    <t xml:space="preserve">Pagesa e detyrimeve te qirase financiare </t>
  </si>
  <si>
    <t>Dividente te paguar</t>
  </si>
  <si>
    <t xml:space="preserve">MM neto e perdorur ne veprimtarite financiare </t>
  </si>
  <si>
    <t xml:space="preserve">Rritja/renia neto e mjeteve monetare </t>
  </si>
  <si>
    <t>Mjetet monetare ne fillim te periudhes kontabel</t>
  </si>
  <si>
    <t>Mjetet monetare ne fund te periudhes kontabel</t>
  </si>
  <si>
    <t>Pasqyra e fluksit monetar - Metoda direkte</t>
  </si>
  <si>
    <t>Blerja e njesise se kontrolluar X minus parate e arketuara</t>
  </si>
  <si>
    <t>Nje Pasqyre e pa konsoliduar</t>
  </si>
  <si>
    <t>Nr</t>
  </si>
  <si>
    <t>Emertimi</t>
  </si>
  <si>
    <t>Kapitali aksionar</t>
  </si>
  <si>
    <t>Aksione thesari</t>
  </si>
  <si>
    <t>Rezerva Stat. ligj</t>
  </si>
  <si>
    <t xml:space="preserve">Fitimi I pashperndare </t>
  </si>
  <si>
    <t>Totali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</si>
  <si>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</si>
  <si>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</si>
  <si>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</si>
  <si>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</si>
  <si>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</si>
  <si>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se kapitalit</t>
  </si>
  <si>
    <t xml:space="preserve">Emetimi I aksioneve </t>
  </si>
  <si>
    <t>Emetimi I kapitalit aksionar</t>
  </si>
  <si>
    <t xml:space="preserve">Aksione te thesarit te riblera </t>
  </si>
  <si>
    <t xml:space="preserve">Viti   </t>
  </si>
  <si>
    <t>PASQYRAT FINANCIARE TE VITIT 2008</t>
  </si>
  <si>
    <t>Pasqyra e Fluksit Monetar - Metoda Direkte 2008</t>
  </si>
  <si>
    <t>Pasqyra e Ndryshimeve ne Kapital   2008</t>
  </si>
  <si>
    <t>Pozicioni me 31 Dhjetor 2007</t>
  </si>
  <si>
    <t>Pozicioni me 31 Dhjetor 2008</t>
  </si>
  <si>
    <t>ADMINISTRATORI</t>
  </si>
  <si>
    <t>te tjera pagesa</t>
  </si>
  <si>
    <t xml:space="preserve">  </t>
  </si>
  <si>
    <t>Pasqyra e te Ardhurave dhe Shpenzimeve 2008</t>
  </si>
  <si>
    <t xml:space="preserve">aktive ne proces </t>
  </si>
  <si>
    <t xml:space="preserve">Aktive te tjera afatgjata </t>
  </si>
  <si>
    <t xml:space="preserve">Tatim mbi fitimin  </t>
  </si>
  <si>
    <t>Emertimi dhe forma ligjore:</t>
  </si>
  <si>
    <t>Nr I Regjistrit tregtar:</t>
  </si>
  <si>
    <t>Data e Krijimit :</t>
  </si>
  <si>
    <t>NIPT-I :</t>
  </si>
  <si>
    <t>Veprimataria kryesore :</t>
  </si>
  <si>
    <t xml:space="preserve">( Ne zbatim te Standartit  Kombetar te Kontabilitetit Nr.2 dhe Ligjit nr. 9228   </t>
  </si>
  <si>
    <t xml:space="preserve">Pasqyra Financiare jane individuale                           </t>
  </si>
  <si>
    <t xml:space="preserve">Pasqyra Financiare jane te konsoliduara                          </t>
  </si>
  <si>
    <t xml:space="preserve">Pasqyrat Financiare jane te shprehura ne </t>
  </si>
  <si>
    <t xml:space="preserve">Pasqyrat Financiare jane te rrumbullakosura ne </t>
  </si>
  <si>
    <t xml:space="preserve">Periudha kontabel e Pasqyrave Financiare </t>
  </si>
  <si>
    <t xml:space="preserve">Data e mbylljes se Pasqyrave Financiare </t>
  </si>
  <si>
    <t xml:space="preserve">Nga </t>
  </si>
  <si>
    <t>01.01.2008</t>
  </si>
  <si>
    <t xml:space="preserve">Deri </t>
  </si>
  <si>
    <t>31.12.2008</t>
  </si>
  <si>
    <t>Po</t>
  </si>
  <si>
    <t xml:space="preserve">jo </t>
  </si>
  <si>
    <t xml:space="preserve">Leke </t>
  </si>
  <si>
    <t xml:space="preserve">         Date 29.04.2004 Per Kontabilitetin dhe  Pasqyrat Financiare)</t>
  </si>
  <si>
    <t>Materiale</t>
  </si>
  <si>
    <t>Mjete transporti</t>
  </si>
  <si>
    <t>te tjera detyrime</t>
  </si>
  <si>
    <t>tatim ne burim</t>
  </si>
  <si>
    <t>debitore te tjere kreditore te tjere</t>
  </si>
  <si>
    <t>"Pacific Petrolium Albania"shpk</t>
  </si>
  <si>
    <t>K31328044R</t>
  </si>
  <si>
    <t>Adresa e Selise; Prane Ish L. Shkrimtareve Tirane</t>
  </si>
  <si>
    <t>Tregtim Karburanti</t>
  </si>
  <si>
    <t>10.01.2009</t>
  </si>
  <si>
    <t>Arjan Tartari</t>
  </si>
  <si>
    <t xml:space="preserve">Te drejta e detyrime </t>
  </si>
  <si>
    <t>Te tjera afatgjata materiale</t>
  </si>
  <si>
    <t>512-531</t>
  </si>
  <si>
    <t>Detyrime tatimore te tjera</t>
  </si>
  <si>
    <t>referencat</t>
  </si>
  <si>
    <t>Nr.llog</t>
  </si>
  <si>
    <t>701-705</t>
  </si>
  <si>
    <t>601-608</t>
  </si>
  <si>
    <t>61-63</t>
  </si>
  <si>
    <t>667-767</t>
  </si>
  <si>
    <t>MM te paguara ndaj furnitoreve  dhe punonjsit</t>
  </si>
  <si>
    <t>MM te ardhura nga veprimtarite TVSH</t>
  </si>
  <si>
    <t>Pozicioni me 31 Dhjetor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</si>
</sst>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sz val="18"/>
      <name val="Arial"/>
      <family val="0"/>
    </font>
    <font>
      <u val="single"/>
      <sz val="10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u val="single"/>
      <sz val="8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22"/>
      <name val="Arial"/>
      <family val="0"/>
    </font>
    <font>
      <i/>
      <sz val="8"/>
      <name val="Arial"/>
      <family val="2"/>
    </font>
    <font>
      <u val="single"/>
      <sz val="11"/>
      <name val="Arial"/>
      <family val="0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u val="single"/>
      <sz val="24"/>
      <name val="Arial"/>
      <family val="0"/>
    </font>
    <font>
      <b/>
      <i/>
      <sz val="10"/>
      <name val="Arial"/>
      <family val="2"/>
    </font>
    <font>
      <i/>
      <u val="single"/>
      <sz val="14"/>
      <name val="Times New Roman"/>
      <family val="1"/>
    </font>
    <font>
      <sz val="14"/>
      <name val="Arial"/>
      <family val="0"/>
    </font>
    <font>
      <sz val="9"/>
      <name val="Arial"/>
      <family val="2"/>
    </font>
    <font>
      <sz val="1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3" fillId="0" borderId="9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9" xfId="0" applyNumberFormat="1" applyFill="1" applyBorder="1" applyAlignment="1">
      <alignment/>
    </xf>
    <xf numFmtId="0" fontId="3" fillId="0" borderId="4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1" xfId="0" applyFill="1" applyBorder="1" applyAlignment="1">
      <alignment/>
    </xf>
    <xf numFmtId="14" fontId="3" fillId="0" borderId="11" xfId="0" applyNumberFormat="1" applyFont="1" applyBorder="1" applyAlignment="1">
      <alignment/>
    </xf>
    <xf numFmtId="0" fontId="20" fillId="0" borderId="12" xfId="0" applyFont="1" applyFill="1" applyBorder="1" applyAlignment="1">
      <alignment/>
    </xf>
    <xf numFmtId="14" fontId="2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2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29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6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27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5" fillId="0" borderId="0" xfId="0" applyFont="1" applyBorder="1" applyAlignment="1">
      <alignment horizontal="left" indent="3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7"/>
    </xf>
    <xf numFmtId="0" fontId="9" fillId="0" borderId="0" xfId="0" applyFont="1" applyBorder="1" applyAlignment="1">
      <alignment horizontal="left" indent="5"/>
    </xf>
    <xf numFmtId="0" fontId="11" fillId="0" borderId="0" xfId="0" applyFont="1" applyBorder="1" applyAlignment="1">
      <alignment horizontal="left" indent="5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3">
      <selection activeCell="B18" sqref="A17:B18"/>
    </sheetView>
  </sheetViews>
  <sheetFormatPr defaultColWidth="9.140625" defaultRowHeight="12.75"/>
  <cols>
    <col min="2" max="2" width="12.7109375" style="0" customWidth="1"/>
    <col min="3" max="3" width="10.140625" style="0" bestFit="1" customWidth="1"/>
    <col min="4" max="4" width="12.421875" style="0" customWidth="1"/>
    <col min="5" max="5" width="12.00390625" style="0" customWidth="1"/>
    <col min="6" max="6" width="12.140625" style="0" bestFit="1" customWidth="1"/>
    <col min="7" max="8" width="10.140625" style="0" bestFit="1" customWidth="1"/>
    <col min="9" max="9" width="13.00390625" style="0" customWidth="1"/>
    <col min="10" max="10" width="5.28125" style="0" customWidth="1"/>
  </cols>
  <sheetData>
    <row r="1" spans="1:11" ht="12.75">
      <c r="A1" s="3"/>
      <c r="B1" s="4"/>
      <c r="C1" s="4"/>
      <c r="D1" s="4"/>
      <c r="E1" s="4"/>
      <c r="F1" s="4"/>
      <c r="G1" s="4"/>
      <c r="H1" s="4"/>
      <c r="I1" s="5"/>
      <c r="J1" s="4"/>
      <c r="K1" s="1"/>
    </row>
    <row r="2" spans="1:11" ht="23.25" customHeight="1">
      <c r="A2" s="41" t="s">
        <v>153</v>
      </c>
      <c r="B2" s="47"/>
      <c r="C2" s="1"/>
      <c r="D2" s="42" t="s">
        <v>178</v>
      </c>
      <c r="E2" s="42"/>
      <c r="F2" s="1"/>
      <c r="G2" s="1"/>
      <c r="H2" s="1"/>
      <c r="I2" s="7"/>
      <c r="J2" s="1"/>
      <c r="K2" s="1"/>
    </row>
    <row r="3" spans="1:11" ht="14.25">
      <c r="A3" s="41" t="s">
        <v>156</v>
      </c>
      <c r="B3" s="22"/>
      <c r="C3" s="1"/>
      <c r="D3" s="43" t="s">
        <v>179</v>
      </c>
      <c r="E3" s="1"/>
      <c r="F3" s="1"/>
      <c r="G3" s="1"/>
      <c r="H3" s="1"/>
      <c r="I3" s="7"/>
      <c r="J3" s="1"/>
      <c r="K3" s="1"/>
    </row>
    <row r="4" spans="1:11" ht="14.25">
      <c r="A4" s="41" t="s">
        <v>155</v>
      </c>
      <c r="B4" s="22"/>
      <c r="C4" s="1"/>
      <c r="D4" s="44">
        <v>37649</v>
      </c>
      <c r="E4" s="1"/>
      <c r="F4" s="1"/>
      <c r="G4" s="1"/>
      <c r="H4" s="1"/>
      <c r="I4" s="7"/>
      <c r="J4" s="1"/>
      <c r="K4" s="1"/>
    </row>
    <row r="5" spans="1:11" ht="12.75">
      <c r="A5" s="41" t="s">
        <v>154</v>
      </c>
      <c r="B5" s="22"/>
      <c r="C5" s="1"/>
      <c r="D5" s="90">
        <v>28564</v>
      </c>
      <c r="E5" s="1"/>
      <c r="F5" s="1"/>
      <c r="G5" s="1"/>
      <c r="H5" s="1"/>
      <c r="I5" s="7"/>
      <c r="J5" s="1"/>
      <c r="K5" s="1"/>
    </row>
    <row r="6" spans="1:11" ht="12.75">
      <c r="A6" s="41" t="s">
        <v>180</v>
      </c>
      <c r="B6" s="22"/>
      <c r="C6" s="1"/>
      <c r="D6" s="1"/>
      <c r="E6" s="29"/>
      <c r="F6" s="1"/>
      <c r="G6" s="1"/>
      <c r="H6" s="1"/>
      <c r="I6" s="7"/>
      <c r="J6" s="1"/>
      <c r="K6" s="1"/>
    </row>
    <row r="7" spans="1:11" ht="12.75">
      <c r="A7" s="41"/>
      <c r="B7" s="22"/>
      <c r="C7" s="1"/>
      <c r="D7" s="1"/>
      <c r="E7" s="11"/>
      <c r="F7" s="1"/>
      <c r="G7" s="1"/>
      <c r="H7" s="1"/>
      <c r="I7" s="7"/>
      <c r="J7" s="1"/>
      <c r="K7" s="1"/>
    </row>
    <row r="8" spans="1:11" ht="15">
      <c r="A8" s="41" t="s">
        <v>157</v>
      </c>
      <c r="B8" s="22"/>
      <c r="C8" s="1" t="s">
        <v>148</v>
      </c>
      <c r="D8" s="1"/>
      <c r="E8" s="48" t="s">
        <v>181</v>
      </c>
      <c r="F8" s="1"/>
      <c r="G8" s="1"/>
      <c r="H8" s="1"/>
      <c r="I8" s="7"/>
      <c r="J8" s="1"/>
      <c r="K8" s="1"/>
    </row>
    <row r="9" spans="1:11" ht="15">
      <c r="A9" s="6"/>
      <c r="B9" s="1"/>
      <c r="C9" s="1"/>
      <c r="D9" s="1"/>
      <c r="E9" s="48"/>
      <c r="F9" s="1"/>
      <c r="G9" s="1"/>
      <c r="H9" s="1"/>
      <c r="I9" s="7"/>
      <c r="J9" s="1"/>
      <c r="K9" s="1"/>
    </row>
    <row r="10" spans="1:11" ht="12.75">
      <c r="A10" s="6"/>
      <c r="B10" s="1"/>
      <c r="C10" s="1"/>
      <c r="D10" s="1"/>
      <c r="E10" s="1"/>
      <c r="F10" s="1"/>
      <c r="G10" s="1"/>
      <c r="H10" s="1"/>
      <c r="I10" s="7"/>
      <c r="J10" s="1"/>
      <c r="K10" s="1"/>
    </row>
    <row r="11" spans="1:11" ht="12.75">
      <c r="A11" s="6"/>
      <c r="B11" s="1"/>
      <c r="C11" s="1"/>
      <c r="D11" s="1"/>
      <c r="E11" s="1"/>
      <c r="F11" s="1"/>
      <c r="G11" s="1"/>
      <c r="H11" s="1"/>
      <c r="I11" s="7"/>
      <c r="J11" s="1"/>
      <c r="K11" s="1"/>
    </row>
    <row r="12" spans="1:11" ht="12.75">
      <c r="A12" s="6"/>
      <c r="B12" s="1"/>
      <c r="C12" s="1"/>
      <c r="D12" s="1"/>
      <c r="E12" s="1"/>
      <c r="F12" s="1"/>
      <c r="G12" s="1"/>
      <c r="H12" s="1"/>
      <c r="I12" s="7"/>
      <c r="J12" s="1"/>
      <c r="K12" s="1"/>
    </row>
    <row r="13" spans="1:11" ht="12.75">
      <c r="A13" s="6"/>
      <c r="B13" s="1"/>
      <c r="C13" s="1"/>
      <c r="D13" s="1"/>
      <c r="E13" s="1"/>
      <c r="F13" s="1"/>
      <c r="G13" s="1"/>
      <c r="H13" s="1"/>
      <c r="I13" s="7"/>
      <c r="J13" s="1"/>
      <c r="K13" s="1"/>
    </row>
    <row r="14" spans="1:11" ht="12.75">
      <c r="A14" s="6"/>
      <c r="B14" s="1"/>
      <c r="C14" s="1"/>
      <c r="D14" s="1"/>
      <c r="E14" s="1"/>
      <c r="F14" s="1"/>
      <c r="G14" s="1"/>
      <c r="H14" s="1"/>
      <c r="I14" s="7"/>
      <c r="J14" s="1"/>
      <c r="K14" s="1"/>
    </row>
    <row r="15" spans="1:11" ht="12.75">
      <c r="A15" s="6"/>
      <c r="B15" s="1"/>
      <c r="C15" s="1"/>
      <c r="D15" s="1"/>
      <c r="E15" s="1"/>
      <c r="F15" s="1"/>
      <c r="G15" s="1"/>
      <c r="H15" s="1"/>
      <c r="I15" s="7"/>
      <c r="J15" s="1"/>
      <c r="K15" s="1"/>
    </row>
    <row r="16" spans="1:11" ht="12.75">
      <c r="A16" s="6"/>
      <c r="B16" s="1"/>
      <c r="C16" s="1"/>
      <c r="D16" s="1"/>
      <c r="E16" s="1"/>
      <c r="F16" s="1"/>
      <c r="G16" s="1"/>
      <c r="H16" s="1"/>
      <c r="I16" s="7"/>
      <c r="J16" s="1"/>
      <c r="K16" s="1"/>
    </row>
    <row r="17" spans="1:11" ht="12.75">
      <c r="A17" s="6"/>
      <c r="B17" s="1"/>
      <c r="C17" s="1"/>
      <c r="D17" s="1"/>
      <c r="E17" s="1"/>
      <c r="F17" s="1"/>
      <c r="G17" s="1"/>
      <c r="H17" s="1"/>
      <c r="I17" s="7"/>
      <c r="J17" s="1"/>
      <c r="K17" s="1"/>
    </row>
    <row r="18" spans="1:11" ht="30">
      <c r="A18" s="6"/>
      <c r="B18" s="1"/>
      <c r="C18" s="49" t="s">
        <v>0</v>
      </c>
      <c r="D18" s="1"/>
      <c r="E18" s="1"/>
      <c r="F18" s="1"/>
      <c r="G18" s="1"/>
      <c r="H18" s="1"/>
      <c r="I18" s="7"/>
      <c r="J18" s="1"/>
      <c r="K18" s="1"/>
    </row>
    <row r="19" spans="1:11" ht="12.75">
      <c r="A19" s="6"/>
      <c r="B19" s="1"/>
      <c r="C19" s="1"/>
      <c r="D19" s="1"/>
      <c r="E19" s="1"/>
      <c r="F19" s="1"/>
      <c r="G19" s="1"/>
      <c r="H19" s="1"/>
      <c r="I19" s="7"/>
      <c r="J19" s="1"/>
      <c r="K19" s="1"/>
    </row>
    <row r="20" spans="1:11" ht="12.75">
      <c r="A20" s="6"/>
      <c r="B20" s="1" t="s">
        <v>158</v>
      </c>
      <c r="C20" s="1"/>
      <c r="D20" s="1"/>
      <c r="E20" s="1"/>
      <c r="F20" s="1"/>
      <c r="G20" s="1"/>
      <c r="H20" s="1"/>
      <c r="I20" s="7"/>
      <c r="J20" s="1"/>
      <c r="K20" s="1"/>
    </row>
    <row r="21" spans="1:11" ht="12.75">
      <c r="A21" s="6"/>
      <c r="B21" s="46" t="s">
        <v>172</v>
      </c>
      <c r="C21" s="1"/>
      <c r="D21" s="1"/>
      <c r="E21" s="1"/>
      <c r="F21" s="1"/>
      <c r="G21" s="1"/>
      <c r="H21" s="1"/>
      <c r="I21" s="7"/>
      <c r="J21" s="1"/>
      <c r="K21" s="1"/>
    </row>
    <row r="22" spans="1:11" ht="12.75">
      <c r="A22" s="6"/>
      <c r="B22" s="1"/>
      <c r="C22" s="1"/>
      <c r="D22" s="1"/>
      <c r="E22" s="1"/>
      <c r="F22" s="1"/>
      <c r="G22" s="1"/>
      <c r="H22" s="1"/>
      <c r="I22" s="7"/>
      <c r="J22" s="1"/>
      <c r="K22" s="1"/>
    </row>
    <row r="23" spans="1:11" ht="12.75">
      <c r="A23" s="6"/>
      <c r="B23" s="1"/>
      <c r="C23" s="1"/>
      <c r="D23" s="1"/>
      <c r="E23" s="1"/>
      <c r="F23" s="1"/>
      <c r="G23" s="1"/>
      <c r="H23" s="1"/>
      <c r="I23" s="7"/>
      <c r="J23" s="1"/>
      <c r="K23" s="1"/>
    </row>
    <row r="24" spans="1:11" ht="12.75">
      <c r="A24" s="6"/>
      <c r="B24" s="1"/>
      <c r="C24" s="1"/>
      <c r="D24" s="1"/>
      <c r="E24" s="1"/>
      <c r="F24" s="1"/>
      <c r="G24" s="1"/>
      <c r="H24" s="1"/>
      <c r="I24" s="7"/>
      <c r="J24" s="1"/>
      <c r="K24" s="1"/>
    </row>
    <row r="25" spans="1:11" ht="12.75">
      <c r="A25" s="6"/>
      <c r="B25" s="1"/>
      <c r="C25" s="1"/>
      <c r="D25" s="1"/>
      <c r="E25" s="1"/>
      <c r="F25" s="1"/>
      <c r="G25" s="1"/>
      <c r="H25" s="1"/>
      <c r="I25" s="7"/>
      <c r="J25" s="1"/>
      <c r="K25" s="1"/>
    </row>
    <row r="26" spans="1:11" ht="30">
      <c r="A26" s="6"/>
      <c r="B26" s="1"/>
      <c r="C26" s="1"/>
      <c r="D26" s="2" t="s">
        <v>140</v>
      </c>
      <c r="E26" s="2">
        <v>2008</v>
      </c>
      <c r="F26" s="1"/>
      <c r="G26" s="1"/>
      <c r="H26" s="1"/>
      <c r="I26" s="7"/>
      <c r="J26" s="1"/>
      <c r="K26" s="1"/>
    </row>
    <row r="27" spans="1:11" ht="12.75">
      <c r="A27" s="6"/>
      <c r="B27" s="1"/>
      <c r="C27" s="1"/>
      <c r="D27" s="1"/>
      <c r="E27" s="1"/>
      <c r="F27" s="1"/>
      <c r="G27" s="1"/>
      <c r="H27" s="1"/>
      <c r="I27" s="7"/>
      <c r="J27" s="1"/>
      <c r="K27" s="1"/>
    </row>
    <row r="28" spans="1:11" ht="12.75">
      <c r="A28" s="6"/>
      <c r="B28" s="1"/>
      <c r="C28" s="1"/>
      <c r="D28" s="1"/>
      <c r="E28" s="1"/>
      <c r="F28" s="1"/>
      <c r="G28" s="1"/>
      <c r="H28" s="1"/>
      <c r="I28" s="7"/>
      <c r="J28" s="1"/>
      <c r="K28" s="1"/>
    </row>
    <row r="29" spans="1:11" ht="12.75">
      <c r="A29" s="6"/>
      <c r="B29" s="1"/>
      <c r="C29" s="1"/>
      <c r="D29" s="1"/>
      <c r="E29" s="1"/>
      <c r="F29" s="1"/>
      <c r="G29" s="1"/>
      <c r="H29" s="1"/>
      <c r="I29" s="7"/>
      <c r="J29" s="1"/>
      <c r="K29" s="1"/>
    </row>
    <row r="30" spans="1:11" ht="12.75">
      <c r="A30" s="81" t="s">
        <v>159</v>
      </c>
      <c r="B30" s="62"/>
      <c r="C30" s="63"/>
      <c r="D30" s="63"/>
      <c r="E30" s="63"/>
      <c r="F30" s="76"/>
      <c r="G30" s="64"/>
      <c r="H30" s="65" t="s">
        <v>169</v>
      </c>
      <c r="I30" s="7"/>
      <c r="J30" s="1"/>
      <c r="K30" s="1"/>
    </row>
    <row r="31" spans="1:11" ht="12.75">
      <c r="A31" s="81" t="s">
        <v>160</v>
      </c>
      <c r="B31" s="62"/>
      <c r="C31" s="63"/>
      <c r="D31" s="63"/>
      <c r="E31" s="63"/>
      <c r="F31" s="77"/>
      <c r="G31" s="63"/>
      <c r="H31" s="65" t="s">
        <v>170</v>
      </c>
      <c r="I31" s="7"/>
      <c r="J31" s="1"/>
      <c r="K31" s="1"/>
    </row>
    <row r="32" spans="1:11" ht="12.75">
      <c r="A32" s="81" t="s">
        <v>161</v>
      </c>
      <c r="B32" s="62"/>
      <c r="C32" s="63"/>
      <c r="D32" s="63"/>
      <c r="E32" s="63"/>
      <c r="F32" s="76"/>
      <c r="G32" s="63"/>
      <c r="H32" s="65" t="s">
        <v>171</v>
      </c>
      <c r="I32" s="7"/>
      <c r="J32" s="1"/>
      <c r="K32" s="1"/>
    </row>
    <row r="33" spans="1:11" ht="12.75">
      <c r="A33" s="81" t="s">
        <v>162</v>
      </c>
      <c r="B33" s="66"/>
      <c r="C33" s="67"/>
      <c r="D33" s="63"/>
      <c r="E33" s="63"/>
      <c r="F33" s="76"/>
      <c r="G33" s="63"/>
      <c r="H33" s="68" t="s">
        <v>171</v>
      </c>
      <c r="I33" s="7"/>
      <c r="J33" s="1"/>
      <c r="K33" s="1"/>
    </row>
    <row r="34" spans="1:11" ht="12.75">
      <c r="A34" s="41"/>
      <c r="B34" s="1"/>
      <c r="C34" s="22"/>
      <c r="D34" s="1"/>
      <c r="E34" s="1"/>
      <c r="F34" s="78"/>
      <c r="G34" s="1"/>
      <c r="H34" s="22"/>
      <c r="I34" s="7"/>
      <c r="J34" s="1"/>
      <c r="K34" s="1"/>
    </row>
    <row r="35" spans="1:11" ht="12.75">
      <c r="A35" s="82" t="s">
        <v>163</v>
      </c>
      <c r="B35" s="70"/>
      <c r="C35" s="70"/>
      <c r="D35" s="70"/>
      <c r="E35" s="70"/>
      <c r="F35" s="79"/>
      <c r="G35" s="71" t="s">
        <v>165</v>
      </c>
      <c r="H35" s="72" t="s">
        <v>166</v>
      </c>
      <c r="I35" s="7"/>
      <c r="J35" s="1"/>
      <c r="K35" s="1"/>
    </row>
    <row r="36" spans="1:11" ht="12.75">
      <c r="A36" s="83"/>
      <c r="B36" s="73"/>
      <c r="C36" s="73"/>
      <c r="D36" s="73"/>
      <c r="E36" s="73"/>
      <c r="F36" s="80"/>
      <c r="G36" s="74" t="s">
        <v>167</v>
      </c>
      <c r="H36" s="75" t="s">
        <v>168</v>
      </c>
      <c r="I36" s="7"/>
      <c r="J36" s="1"/>
      <c r="K36" s="1"/>
    </row>
    <row r="37" spans="1:11" ht="12.75">
      <c r="A37" s="6"/>
      <c r="B37" s="1"/>
      <c r="C37" s="1"/>
      <c r="D37" s="1"/>
      <c r="E37" s="1"/>
      <c r="F37" s="45"/>
      <c r="G37" s="1"/>
      <c r="H37" s="1"/>
      <c r="I37" s="7"/>
      <c r="J37" s="1"/>
      <c r="K37" s="1"/>
    </row>
    <row r="38" spans="1:11" ht="12.75">
      <c r="A38" s="6"/>
      <c r="B38" s="1"/>
      <c r="C38" s="1"/>
      <c r="D38" s="1"/>
      <c r="E38" s="1"/>
      <c r="F38" s="1"/>
      <c r="G38" s="1"/>
      <c r="H38" s="1"/>
      <c r="I38" s="7"/>
      <c r="J38" s="1"/>
      <c r="K38" s="1"/>
    </row>
    <row r="39" spans="1:11" ht="12.75">
      <c r="A39" s="81" t="s">
        <v>164</v>
      </c>
      <c r="B39" s="63"/>
      <c r="C39" s="63"/>
      <c r="D39" s="63"/>
      <c r="E39" s="63"/>
      <c r="F39" s="76"/>
      <c r="G39" s="63"/>
      <c r="H39" s="69" t="s">
        <v>182</v>
      </c>
      <c r="I39" s="7"/>
      <c r="J39" s="1"/>
      <c r="K39" s="1"/>
    </row>
    <row r="40" spans="1:11" ht="12.75">
      <c r="A40" s="6"/>
      <c r="B40" s="1"/>
      <c r="C40" s="1"/>
      <c r="D40" s="1"/>
      <c r="E40" s="1"/>
      <c r="F40" s="1"/>
      <c r="G40" s="1"/>
      <c r="H40" s="1"/>
      <c r="I40" s="7"/>
      <c r="J40" s="1"/>
      <c r="K40" s="1"/>
    </row>
    <row r="41" spans="1:11" ht="12.75">
      <c r="A41" s="6"/>
      <c r="B41" s="1"/>
      <c r="C41" s="1"/>
      <c r="D41" s="1"/>
      <c r="E41" s="1"/>
      <c r="F41" s="1"/>
      <c r="G41" s="1"/>
      <c r="H41" s="1"/>
      <c r="I41" s="7"/>
      <c r="J41" s="1"/>
      <c r="K41" s="1"/>
    </row>
    <row r="42" spans="1:11" ht="12.75">
      <c r="A42" s="6"/>
      <c r="B42" s="1"/>
      <c r="C42" s="1"/>
      <c r="D42" s="1"/>
      <c r="E42" s="1"/>
      <c r="F42" s="1"/>
      <c r="G42" s="1"/>
      <c r="H42" s="1"/>
      <c r="I42" s="7"/>
      <c r="J42" s="1"/>
      <c r="K42" s="1"/>
    </row>
    <row r="43" spans="1:11" ht="12.75">
      <c r="A43" s="6"/>
      <c r="B43" s="1"/>
      <c r="C43" s="1"/>
      <c r="D43" s="1"/>
      <c r="E43" s="1"/>
      <c r="F43" s="1"/>
      <c r="G43" s="1"/>
      <c r="H43" s="1"/>
      <c r="I43" s="7"/>
      <c r="J43" s="1"/>
      <c r="K43" s="1"/>
    </row>
    <row r="44" spans="1:11" ht="12.75">
      <c r="A44" s="6"/>
      <c r="B44" s="1"/>
      <c r="C44" s="1"/>
      <c r="D44" s="1"/>
      <c r="E44" s="1"/>
      <c r="F44" s="1"/>
      <c r="G44" s="1"/>
      <c r="H44" s="1"/>
      <c r="I44" s="7"/>
      <c r="J44" s="1"/>
      <c r="K44" s="1"/>
    </row>
    <row r="45" spans="1:11" ht="12.75">
      <c r="A45" s="6"/>
      <c r="B45" s="1"/>
      <c r="C45" s="1"/>
      <c r="D45" s="1"/>
      <c r="E45" s="1"/>
      <c r="F45" s="1"/>
      <c r="G45" s="1"/>
      <c r="H45" s="1"/>
      <c r="I45" s="7"/>
      <c r="J45" s="1"/>
      <c r="K45" s="1"/>
    </row>
    <row r="46" spans="1:11" ht="12.75">
      <c r="A46" s="6"/>
      <c r="B46" s="1"/>
      <c r="C46" s="1"/>
      <c r="D46" s="1"/>
      <c r="E46" s="1"/>
      <c r="F46" s="1"/>
      <c r="G46" s="1"/>
      <c r="H46" s="1"/>
      <c r="I46" s="7"/>
      <c r="J46" s="1"/>
      <c r="K46" s="1"/>
    </row>
    <row r="47" spans="1:11" ht="12.75">
      <c r="A47" s="6"/>
      <c r="C47" s="1"/>
      <c r="D47" s="1" t="s">
        <v>146</v>
      </c>
      <c r="E47" s="1"/>
      <c r="F47" s="1"/>
      <c r="G47" s="1"/>
      <c r="H47" s="1"/>
      <c r="I47" s="7"/>
      <c r="J47" s="1"/>
      <c r="K47" s="1"/>
    </row>
    <row r="48" spans="1:11" ht="12.75">
      <c r="A48" s="6"/>
      <c r="C48" s="1"/>
      <c r="D48" s="1" t="s">
        <v>183</v>
      </c>
      <c r="E48" s="1"/>
      <c r="F48" s="1"/>
      <c r="G48" s="1"/>
      <c r="H48" s="1"/>
      <c r="I48" s="7"/>
      <c r="J48" s="1"/>
      <c r="K48" s="1"/>
    </row>
    <row r="49" spans="1:11" ht="12.75">
      <c r="A49" s="6"/>
      <c r="B49" s="1"/>
      <c r="C49" s="1"/>
      <c r="D49" s="1"/>
      <c r="E49" s="1"/>
      <c r="F49" s="1"/>
      <c r="G49" s="1"/>
      <c r="H49" s="1"/>
      <c r="I49" s="7"/>
      <c r="J49" s="1"/>
      <c r="K49" s="1"/>
    </row>
    <row r="50" spans="1:11" ht="12.75">
      <c r="A50" s="6"/>
      <c r="B50" s="1"/>
      <c r="C50" s="1"/>
      <c r="D50" s="1"/>
      <c r="E50" s="1"/>
      <c r="F50" s="1"/>
      <c r="G50" s="38"/>
      <c r="H50" s="1"/>
      <c r="I50" s="7"/>
      <c r="J50" s="1"/>
      <c r="K50" s="1"/>
    </row>
    <row r="51" spans="1:11" ht="12.75">
      <c r="A51" s="6"/>
      <c r="B51" s="1"/>
      <c r="C51" s="1"/>
      <c r="D51" s="1"/>
      <c r="E51" s="1"/>
      <c r="F51" s="1"/>
      <c r="G51" s="1"/>
      <c r="H51" s="1"/>
      <c r="I51" s="7"/>
      <c r="J51" s="1"/>
      <c r="K51" s="1"/>
    </row>
    <row r="52" spans="1:11" ht="12.75">
      <c r="A52" s="6"/>
      <c r="B52" s="1"/>
      <c r="C52" s="1"/>
      <c r="E52" s="1"/>
      <c r="F52" s="1"/>
      <c r="G52" s="1"/>
      <c r="H52" s="1"/>
      <c r="I52" s="7"/>
      <c r="J52" s="1"/>
      <c r="K52" s="1"/>
    </row>
    <row r="53" spans="1:11" ht="12.75">
      <c r="A53" s="6"/>
      <c r="B53" s="1"/>
      <c r="C53" s="1"/>
      <c r="D53" s="1"/>
      <c r="E53" s="1"/>
      <c r="F53" s="1"/>
      <c r="G53" s="1"/>
      <c r="H53" s="1"/>
      <c r="I53" s="7"/>
      <c r="J53" s="1"/>
      <c r="K53" s="1"/>
    </row>
    <row r="54" spans="1:11" ht="12.75">
      <c r="A54" s="6"/>
      <c r="B54" s="1"/>
      <c r="C54" s="1"/>
      <c r="D54" s="1"/>
      <c r="E54" s="1"/>
      <c r="F54" s="1"/>
      <c r="G54" s="1"/>
      <c r="H54" s="1"/>
      <c r="I54" s="7"/>
      <c r="J54" s="1"/>
      <c r="K54" s="1"/>
    </row>
    <row r="55" spans="1:11" ht="12.75">
      <c r="A55" s="6"/>
      <c r="B55" s="1"/>
      <c r="C55" s="1"/>
      <c r="D55" s="1"/>
      <c r="E55" s="1"/>
      <c r="F55" s="1"/>
      <c r="G55" s="1"/>
      <c r="H55" s="1"/>
      <c r="I55" s="7"/>
      <c r="J55" s="1"/>
      <c r="K55" s="1"/>
    </row>
    <row r="56" spans="1:11" ht="12.75">
      <c r="A56" s="6"/>
      <c r="B56" s="1"/>
      <c r="C56" s="1"/>
      <c r="D56" s="1"/>
      <c r="E56" s="1"/>
      <c r="F56" s="1"/>
      <c r="G56" s="1"/>
      <c r="H56" s="1"/>
      <c r="I56" s="7"/>
      <c r="J56" s="1"/>
      <c r="K56" s="1"/>
    </row>
    <row r="57" spans="1:11" ht="12.75">
      <c r="A57" s="6"/>
      <c r="B57" s="1"/>
      <c r="C57" s="1"/>
      <c r="D57" s="1"/>
      <c r="E57" s="1"/>
      <c r="F57" s="1"/>
      <c r="G57" s="1"/>
      <c r="H57" s="1"/>
      <c r="I57" s="7"/>
      <c r="J57" s="1"/>
      <c r="K57" s="1"/>
    </row>
    <row r="58" spans="1:11" ht="12.75">
      <c r="A58" s="6"/>
      <c r="B58" s="1"/>
      <c r="C58" s="1"/>
      <c r="D58" s="1"/>
      <c r="E58" s="1"/>
      <c r="F58" s="1"/>
      <c r="G58" s="1"/>
      <c r="H58" s="1"/>
      <c r="I58" s="7"/>
      <c r="J58" s="1"/>
      <c r="K58" s="1"/>
    </row>
    <row r="59" spans="1:11" ht="12.75">
      <c r="A59" s="6"/>
      <c r="B59" s="1"/>
      <c r="C59" s="1"/>
      <c r="D59" s="1"/>
      <c r="E59" s="1"/>
      <c r="F59" s="1"/>
      <c r="G59" s="1"/>
      <c r="H59" s="1"/>
      <c r="I59" s="7"/>
      <c r="J59" s="1"/>
      <c r="K59" s="1"/>
    </row>
    <row r="60" spans="1:11" ht="12.75">
      <c r="A60" s="6"/>
      <c r="B60" s="1"/>
      <c r="C60" s="1"/>
      <c r="D60" s="1"/>
      <c r="E60" s="1"/>
      <c r="F60" s="1"/>
      <c r="G60" s="1"/>
      <c r="H60" s="1"/>
      <c r="I60" s="7"/>
      <c r="J60" s="1"/>
      <c r="K60" s="1"/>
    </row>
    <row r="61" spans="1:11" ht="12.75">
      <c r="A61" s="8"/>
      <c r="B61" s="9"/>
      <c r="C61" s="9"/>
      <c r="D61" s="9"/>
      <c r="E61" s="9"/>
      <c r="F61" s="9"/>
      <c r="G61" s="9"/>
      <c r="H61" s="9"/>
      <c r="I61" s="10"/>
      <c r="J61" s="9"/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</sheetData>
  <printOptions/>
  <pageMargins left="0.2" right="0.2" top="0.2" bottom="0.2" header="0.5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19"/>
  <sheetViews>
    <sheetView workbookViewId="0" topLeftCell="A37">
      <selection activeCell="B65" sqref="B65"/>
    </sheetView>
  </sheetViews>
  <sheetFormatPr defaultColWidth="9.140625" defaultRowHeight="12.75"/>
  <cols>
    <col min="1" max="1" width="9.140625" style="111" customWidth="1"/>
    <col min="2" max="2" width="20.8515625" style="111" customWidth="1"/>
    <col min="3" max="3" width="13.00390625" style="111" customWidth="1"/>
    <col min="4" max="4" width="9.421875" style="111" customWidth="1"/>
    <col min="5" max="5" width="10.8515625" style="111" bestFit="1" customWidth="1"/>
    <col min="6" max="6" width="8.57421875" style="111" customWidth="1"/>
    <col min="7" max="8" width="9.140625" style="111" customWidth="1"/>
    <col min="9" max="9" width="11.7109375" style="111" customWidth="1"/>
    <col min="10" max="10" width="12.00390625" style="1" customWidth="1"/>
    <col min="11" max="11" width="10.00390625" style="1" customWidth="1"/>
    <col min="12" max="16384" width="9.140625" style="1" customWidth="1"/>
  </cols>
  <sheetData>
    <row r="2" ht="20.25">
      <c r="C2" s="125"/>
    </row>
    <row r="15" ht="12.75">
      <c r="B15" s="126"/>
    </row>
    <row r="19" ht="12.75">
      <c r="A19" s="127"/>
    </row>
    <row r="20" ht="12.75">
      <c r="A20" s="128"/>
    </row>
    <row r="21" ht="12.75">
      <c r="A21" s="127"/>
    </row>
    <row r="22" ht="12.75">
      <c r="A22" s="127"/>
    </row>
    <row r="23" spans="1:15" ht="12.75">
      <c r="A23" s="129"/>
      <c r="J23" s="111"/>
      <c r="K23" s="111"/>
      <c r="L23" s="111"/>
      <c r="M23" s="111"/>
      <c r="N23" s="111"/>
      <c r="O23" s="111"/>
    </row>
    <row r="24" spans="1:15" ht="12.75">
      <c r="A24" s="127"/>
      <c r="J24" s="111"/>
      <c r="K24" s="111"/>
      <c r="L24" s="111"/>
      <c r="M24" s="111"/>
      <c r="N24" s="111"/>
      <c r="O24" s="111"/>
    </row>
    <row r="25" spans="1:15" ht="12.75">
      <c r="A25" s="115"/>
      <c r="J25" s="111"/>
      <c r="K25" s="111"/>
      <c r="L25" s="111"/>
      <c r="M25" s="111"/>
      <c r="N25" s="111"/>
      <c r="O25" s="111"/>
    </row>
    <row r="26" spans="10:15" ht="12.75">
      <c r="J26" s="111"/>
      <c r="K26" s="111"/>
      <c r="L26" s="111"/>
      <c r="M26" s="111"/>
      <c r="N26" s="111"/>
      <c r="O26" s="111"/>
    </row>
    <row r="27" spans="1:15" ht="12.75">
      <c r="A27" s="115"/>
      <c r="J27" s="111"/>
      <c r="K27" s="111"/>
      <c r="L27" s="111"/>
      <c r="M27" s="111"/>
      <c r="N27" s="111"/>
      <c r="O27" s="111"/>
    </row>
    <row r="28" spans="1:15" ht="12.75">
      <c r="A28" s="115"/>
      <c r="J28" s="111"/>
      <c r="K28" s="111"/>
      <c r="L28" s="111"/>
      <c r="M28" s="111"/>
      <c r="N28" s="111"/>
      <c r="O28" s="111"/>
    </row>
    <row r="29" spans="1:15" ht="12.75">
      <c r="A29" s="115"/>
      <c r="B29" s="129"/>
      <c r="J29" s="111"/>
      <c r="K29" s="111"/>
      <c r="L29" s="111"/>
      <c r="M29" s="111"/>
      <c r="N29" s="111"/>
      <c r="O29" s="111"/>
    </row>
    <row r="30" spans="10:15" ht="12.75">
      <c r="J30" s="111"/>
      <c r="K30" s="111"/>
      <c r="L30" s="111"/>
      <c r="M30" s="111"/>
      <c r="N30" s="111"/>
      <c r="O30" s="111"/>
    </row>
    <row r="31" spans="1:15" ht="12.75">
      <c r="A31" s="130"/>
      <c r="B31" s="131"/>
      <c r="C31" s="132"/>
      <c r="D31" s="132"/>
      <c r="E31" s="112"/>
      <c r="F31" s="112"/>
      <c r="G31" s="132"/>
      <c r="H31" s="132"/>
      <c r="I31" s="133"/>
      <c r="J31" s="111"/>
      <c r="K31" s="111"/>
      <c r="L31" s="111"/>
      <c r="M31" s="111"/>
      <c r="N31" s="111"/>
      <c r="O31" s="111"/>
    </row>
    <row r="32" spans="1:15" ht="12.75">
      <c r="A32" s="134"/>
      <c r="C32" s="112"/>
      <c r="D32" s="112"/>
      <c r="E32" s="132"/>
      <c r="F32" s="132"/>
      <c r="G32" s="132"/>
      <c r="H32" s="132"/>
      <c r="I32" s="132"/>
      <c r="J32" s="111"/>
      <c r="K32" s="111"/>
      <c r="L32" s="111"/>
      <c r="M32" s="111"/>
      <c r="N32" s="111"/>
      <c r="O32" s="111"/>
    </row>
    <row r="33" spans="1:15" ht="12.75">
      <c r="A33" s="113"/>
      <c r="B33" s="113"/>
      <c r="C33" s="135"/>
      <c r="D33" s="135"/>
      <c r="E33" s="135"/>
      <c r="F33" s="136"/>
      <c r="J33" s="111"/>
      <c r="K33" s="111"/>
      <c r="L33" s="111"/>
      <c r="M33" s="111"/>
      <c r="N33" s="111"/>
      <c r="O33" s="111"/>
    </row>
    <row r="34" spans="3:15" ht="12.75">
      <c r="C34" s="137"/>
      <c r="D34" s="137"/>
      <c r="E34" s="137"/>
      <c r="F34" s="137"/>
      <c r="G34" s="116"/>
      <c r="H34" s="116"/>
      <c r="I34" s="116"/>
      <c r="J34" s="111"/>
      <c r="K34" s="111"/>
      <c r="L34" s="111"/>
      <c r="M34" s="111"/>
      <c r="N34" s="111"/>
      <c r="O34" s="111"/>
    </row>
    <row r="35" spans="1:15" ht="12.75">
      <c r="A35" s="115"/>
      <c r="C35" s="138"/>
      <c r="D35" s="138"/>
      <c r="E35" s="137"/>
      <c r="F35" s="137"/>
      <c r="G35" s="116"/>
      <c r="H35" s="116"/>
      <c r="I35" s="116"/>
      <c r="J35" s="111"/>
      <c r="K35" s="111"/>
      <c r="L35" s="111"/>
      <c r="M35" s="111"/>
      <c r="N35" s="111"/>
      <c r="O35" s="111"/>
    </row>
    <row r="36" spans="1:15" ht="12.75">
      <c r="A36" s="115"/>
      <c r="C36" s="137"/>
      <c r="D36" s="138"/>
      <c r="E36" s="138"/>
      <c r="F36" s="137"/>
      <c r="G36" s="116"/>
      <c r="H36" s="116"/>
      <c r="I36" s="116"/>
      <c r="J36" s="111"/>
      <c r="K36" s="111"/>
      <c r="L36" s="111"/>
      <c r="M36" s="111"/>
      <c r="N36" s="111"/>
      <c r="O36" s="111"/>
    </row>
    <row r="37" spans="3:15" ht="12.75">
      <c r="C37" s="137"/>
      <c r="D37" s="138"/>
      <c r="E37" s="137"/>
      <c r="F37" s="137"/>
      <c r="G37" s="116"/>
      <c r="H37" s="116"/>
      <c r="I37" s="116"/>
      <c r="J37" s="111"/>
      <c r="K37" s="111"/>
      <c r="L37" s="111"/>
      <c r="M37" s="111"/>
      <c r="N37" s="111"/>
      <c r="O37" s="111"/>
    </row>
    <row r="38" spans="1:15" ht="12.75">
      <c r="A38" s="118"/>
      <c r="C38" s="139"/>
      <c r="D38" s="139"/>
      <c r="E38" s="140"/>
      <c r="F38" s="141"/>
      <c r="G38" s="124"/>
      <c r="H38" s="124"/>
      <c r="I38" s="124"/>
      <c r="J38" s="111"/>
      <c r="K38" s="111"/>
      <c r="L38" s="111"/>
      <c r="M38" s="111"/>
      <c r="N38" s="111"/>
      <c r="O38" s="111"/>
    </row>
    <row r="39" spans="1:15" ht="12.75">
      <c r="A39" s="115"/>
      <c r="J39" s="111"/>
      <c r="K39" s="111"/>
      <c r="L39" s="111"/>
      <c r="M39" s="111"/>
      <c r="N39" s="111"/>
      <c r="O39" s="111"/>
    </row>
    <row r="40" spans="1:15" ht="12.75">
      <c r="A40" s="115"/>
      <c r="J40" s="111"/>
      <c r="K40" s="111"/>
      <c r="L40" s="111"/>
      <c r="M40" s="111"/>
      <c r="N40" s="111"/>
      <c r="O40" s="111"/>
    </row>
    <row r="41" spans="10:15" ht="12.75">
      <c r="J41" s="111"/>
      <c r="K41" s="111"/>
      <c r="L41" s="111"/>
      <c r="M41" s="111"/>
      <c r="N41" s="111"/>
      <c r="O41" s="111"/>
    </row>
    <row r="42" spans="1:15" ht="12.75">
      <c r="A42" s="115"/>
      <c r="J42" s="111"/>
      <c r="K42" s="111"/>
      <c r="L42" s="111"/>
      <c r="M42" s="111"/>
      <c r="N42" s="111"/>
      <c r="O42" s="111"/>
    </row>
    <row r="43" spans="1:15" ht="12.75">
      <c r="A43" s="115"/>
      <c r="J43" s="111"/>
      <c r="K43" s="111"/>
      <c r="L43" s="111"/>
      <c r="M43" s="111"/>
      <c r="N43" s="111"/>
      <c r="O43" s="111"/>
    </row>
    <row r="44" spans="1:15" ht="12.75">
      <c r="A44" s="129"/>
      <c r="B44" s="130"/>
      <c r="J44" s="111"/>
      <c r="K44" s="111"/>
      <c r="L44" s="111"/>
      <c r="M44" s="111"/>
      <c r="N44" s="111"/>
      <c r="O44" s="111"/>
    </row>
    <row r="45" spans="1:15" ht="12.75">
      <c r="A45" s="127"/>
      <c r="G45" s="122"/>
      <c r="J45" s="111"/>
      <c r="K45" s="111"/>
      <c r="L45" s="111"/>
      <c r="M45" s="111"/>
      <c r="N45" s="111"/>
      <c r="O45" s="111"/>
    </row>
    <row r="46" spans="1:15" ht="12.75">
      <c r="A46" s="113"/>
      <c r="B46" s="115"/>
      <c r="C46" s="113"/>
      <c r="D46" s="117"/>
      <c r="E46" s="123"/>
      <c r="F46" s="116"/>
      <c r="G46" s="119"/>
      <c r="J46" s="111"/>
      <c r="K46" s="111"/>
      <c r="L46" s="111"/>
      <c r="M46" s="111"/>
      <c r="N46" s="111"/>
      <c r="O46" s="111"/>
    </row>
    <row r="47" spans="10:15" ht="12.75">
      <c r="J47" s="111"/>
      <c r="K47" s="111"/>
      <c r="L47" s="111"/>
      <c r="M47" s="111"/>
      <c r="N47" s="111"/>
      <c r="O47" s="111"/>
    </row>
    <row r="48" spans="1:15" ht="12.75">
      <c r="A48" s="115"/>
      <c r="J48" s="111"/>
      <c r="K48" s="111"/>
      <c r="L48" s="111"/>
      <c r="M48" s="111"/>
      <c r="N48" s="111"/>
      <c r="O48" s="111"/>
    </row>
    <row r="49" spans="1:15" ht="12.75">
      <c r="A49" s="115"/>
      <c r="J49" s="111"/>
      <c r="K49" s="111"/>
      <c r="L49" s="111"/>
      <c r="M49" s="111"/>
      <c r="N49" s="111"/>
      <c r="O49" s="111"/>
    </row>
    <row r="50" spans="1:15" ht="12.75">
      <c r="A50" s="115"/>
      <c r="J50" s="111"/>
      <c r="K50" s="111"/>
      <c r="L50" s="111"/>
      <c r="M50" s="111"/>
      <c r="N50" s="111"/>
      <c r="O50" s="111"/>
    </row>
    <row r="51" spans="1:15" ht="12.75">
      <c r="A51" s="115"/>
      <c r="J51" s="111"/>
      <c r="K51" s="111"/>
      <c r="L51" s="111"/>
      <c r="M51" s="111"/>
      <c r="N51" s="111"/>
      <c r="O51" s="111"/>
    </row>
    <row r="52" spans="1:15" ht="12.75">
      <c r="A52" s="115"/>
      <c r="J52" s="111"/>
      <c r="K52" s="111"/>
      <c r="L52" s="111"/>
      <c r="M52" s="111"/>
      <c r="N52" s="111"/>
      <c r="O52" s="111"/>
    </row>
    <row r="53" spans="1:15" ht="18.75">
      <c r="A53" s="1"/>
      <c r="B53" s="121"/>
      <c r="D53" s="1"/>
      <c r="J53" s="111"/>
      <c r="K53" s="111"/>
      <c r="L53" s="111"/>
      <c r="M53" s="111"/>
      <c r="N53" s="111"/>
      <c r="O53" s="111"/>
    </row>
    <row r="54" spans="1:15" ht="12.75">
      <c r="A54" s="1"/>
      <c r="B54" s="1"/>
      <c r="C54" s="1"/>
      <c r="D54" s="1"/>
      <c r="E54" s="1"/>
      <c r="F54" s="1"/>
      <c r="J54" s="111"/>
      <c r="K54" s="111"/>
      <c r="L54" s="111"/>
      <c r="M54" s="111"/>
      <c r="N54" s="111"/>
      <c r="O54" s="111"/>
    </row>
    <row r="55" spans="1:15" ht="12.75">
      <c r="A55" s="1"/>
      <c r="B55" s="1"/>
      <c r="C55" s="1"/>
      <c r="D55" s="1"/>
      <c r="E55" s="1"/>
      <c r="F55" s="1"/>
      <c r="J55" s="111"/>
      <c r="K55" s="111"/>
      <c r="L55" s="111"/>
      <c r="M55" s="111"/>
      <c r="N55" s="111"/>
      <c r="O55" s="111"/>
    </row>
    <row r="56" spans="1:15" ht="12.75">
      <c r="A56" s="112"/>
      <c r="D56" s="115"/>
      <c r="E56" s="115"/>
      <c r="F56" s="122"/>
      <c r="J56" s="111"/>
      <c r="K56" s="111"/>
      <c r="L56" s="111"/>
      <c r="M56" s="111"/>
      <c r="N56" s="111"/>
      <c r="O56" s="111"/>
    </row>
    <row r="57" spans="1:15" ht="12.75">
      <c r="A57" s="115"/>
      <c r="D57" s="117"/>
      <c r="E57" s="123"/>
      <c r="F57" s="116"/>
      <c r="G57" s="115"/>
      <c r="H57" s="115"/>
      <c r="I57" s="122"/>
      <c r="J57" s="111"/>
      <c r="K57" s="111"/>
      <c r="L57" s="111"/>
      <c r="M57" s="111"/>
      <c r="N57" s="111"/>
      <c r="O57" s="111"/>
    </row>
    <row r="58" spans="1:15" ht="12.75">
      <c r="A58" s="115"/>
      <c r="D58" s="117"/>
      <c r="E58" s="123"/>
      <c r="F58" s="116"/>
      <c r="G58" s="117"/>
      <c r="H58" s="123"/>
      <c r="I58" s="116"/>
      <c r="J58" s="111"/>
      <c r="K58" s="111"/>
      <c r="L58" s="111"/>
      <c r="M58" s="111"/>
      <c r="N58" s="111"/>
      <c r="O58" s="111"/>
    </row>
    <row r="59" spans="1:15" ht="12.75">
      <c r="A59" s="115"/>
      <c r="D59" s="117"/>
      <c r="E59" s="123"/>
      <c r="F59" s="116"/>
      <c r="G59" s="117"/>
      <c r="H59" s="123"/>
      <c r="I59" s="116"/>
      <c r="J59" s="111"/>
      <c r="K59" s="111"/>
      <c r="L59" s="111"/>
      <c r="M59" s="111"/>
      <c r="N59" s="111"/>
      <c r="O59" s="111"/>
    </row>
    <row r="60" spans="1:15" ht="12.75">
      <c r="A60" s="118"/>
      <c r="D60" s="124"/>
      <c r="E60" s="124"/>
      <c r="F60" s="124"/>
      <c r="G60" s="124"/>
      <c r="H60" s="124"/>
      <c r="I60" s="124"/>
      <c r="J60" s="111"/>
      <c r="K60" s="111"/>
      <c r="L60" s="111"/>
      <c r="M60" s="111"/>
      <c r="N60" s="111"/>
      <c r="O60" s="111"/>
    </row>
    <row r="61" spans="1:15" ht="12.75">
      <c r="A61" s="115"/>
      <c r="J61" s="111"/>
      <c r="K61" s="111"/>
      <c r="L61" s="111"/>
      <c r="M61" s="111"/>
      <c r="N61" s="111"/>
      <c r="O61" s="111"/>
    </row>
    <row r="62" spans="1:15" ht="12.75">
      <c r="A62" s="115"/>
      <c r="J62" s="111"/>
      <c r="K62" s="111"/>
      <c r="L62" s="111"/>
      <c r="M62" s="111"/>
      <c r="N62" s="111"/>
      <c r="O62" s="111"/>
    </row>
    <row r="63" spans="1:15" ht="12.75">
      <c r="A63" s="115"/>
      <c r="J63" s="111"/>
      <c r="K63" s="111"/>
      <c r="L63" s="111"/>
      <c r="M63" s="111"/>
      <c r="N63" s="111"/>
      <c r="O63" s="111"/>
    </row>
    <row r="64" spans="1:15" ht="12.75">
      <c r="A64" s="115"/>
      <c r="J64" s="111"/>
      <c r="K64" s="111"/>
      <c r="L64" s="111"/>
      <c r="M64" s="111"/>
      <c r="N64" s="111"/>
      <c r="O64" s="111"/>
    </row>
    <row r="65" spans="13:15" ht="12.75">
      <c r="M65" s="111"/>
      <c r="N65" s="111"/>
      <c r="O65" s="111"/>
    </row>
    <row r="66" spans="13:15" ht="12.75">
      <c r="M66" s="111"/>
      <c r="N66" s="111"/>
      <c r="O66" s="111"/>
    </row>
    <row r="67" spans="13:15" ht="12.75">
      <c r="M67" s="111"/>
      <c r="N67" s="111"/>
      <c r="O67" s="111"/>
    </row>
    <row r="68" spans="13:15" ht="12.75">
      <c r="M68" s="111"/>
      <c r="N68" s="111"/>
      <c r="O68" s="111"/>
    </row>
    <row r="69" spans="13:15" ht="12.75">
      <c r="M69" s="111"/>
      <c r="N69" s="111"/>
      <c r="O69" s="111"/>
    </row>
    <row r="70" spans="13:15" ht="12.75">
      <c r="M70" s="111"/>
      <c r="N70" s="111"/>
      <c r="O70" s="111"/>
    </row>
    <row r="71" spans="1:15" ht="18.75">
      <c r="A71" s="1"/>
      <c r="B71" s="110"/>
      <c r="C71" s="1"/>
      <c r="D71" s="1"/>
      <c r="E71" s="1"/>
      <c r="F71" s="1"/>
      <c r="M71" s="111"/>
      <c r="N71" s="111"/>
      <c r="O71" s="111"/>
    </row>
    <row r="72" spans="1:15" ht="12.75">
      <c r="A72" s="1"/>
      <c r="B72" s="1"/>
      <c r="C72" s="1"/>
      <c r="D72" s="1"/>
      <c r="E72" s="1"/>
      <c r="F72" s="1"/>
      <c r="M72" s="111"/>
      <c r="N72" s="111"/>
      <c r="O72" s="111"/>
    </row>
    <row r="73" spans="1:15" ht="12.75">
      <c r="A73" s="1"/>
      <c r="D73" s="1"/>
      <c r="M73" s="111"/>
      <c r="N73" s="111"/>
      <c r="O73" s="111"/>
    </row>
    <row r="74" spans="1:15" ht="12.75">
      <c r="A74" s="112"/>
      <c r="B74" s="113"/>
      <c r="D74" s="114"/>
      <c r="E74" s="114"/>
      <c r="F74" s="114"/>
      <c r="J74" s="111"/>
      <c r="K74" s="111"/>
      <c r="L74" s="111"/>
      <c r="M74" s="111"/>
      <c r="N74" s="111"/>
      <c r="O74" s="111"/>
    </row>
    <row r="75" spans="1:15" ht="12.75">
      <c r="A75" s="115"/>
      <c r="D75" s="116"/>
      <c r="E75" s="117"/>
      <c r="F75" s="117"/>
      <c r="J75" s="111"/>
      <c r="K75" s="111"/>
      <c r="L75" s="111"/>
      <c r="M75" s="111"/>
      <c r="N75" s="111"/>
      <c r="O75" s="111"/>
    </row>
    <row r="76" spans="1:15" ht="12.75">
      <c r="A76" s="115"/>
      <c r="D76" s="116"/>
      <c r="E76" s="117"/>
      <c r="F76" s="117"/>
      <c r="J76" s="111"/>
      <c r="K76" s="111"/>
      <c r="L76" s="111"/>
      <c r="M76" s="111"/>
      <c r="N76" s="111"/>
      <c r="O76" s="111"/>
    </row>
    <row r="77" spans="1:15" ht="12.75">
      <c r="A77" s="115"/>
      <c r="D77" s="117"/>
      <c r="E77" s="117"/>
      <c r="F77" s="117"/>
      <c r="J77" s="111"/>
      <c r="K77" s="111"/>
      <c r="L77" s="111"/>
      <c r="M77" s="111"/>
      <c r="N77" s="111"/>
      <c r="O77" s="111"/>
    </row>
    <row r="78" spans="1:15" ht="12.75">
      <c r="A78" s="115"/>
      <c r="D78" s="116"/>
      <c r="E78" s="116"/>
      <c r="F78" s="117"/>
      <c r="G78" s="115"/>
      <c r="H78" s="115"/>
      <c r="J78" s="111"/>
      <c r="K78" s="111"/>
      <c r="L78" s="111"/>
      <c r="M78" s="111"/>
      <c r="N78" s="111"/>
      <c r="O78" s="111"/>
    </row>
    <row r="79" spans="4:15" ht="12.75">
      <c r="D79" s="116"/>
      <c r="E79" s="116"/>
      <c r="F79" s="116"/>
      <c r="G79" s="115"/>
      <c r="J79" s="111"/>
      <c r="K79" s="111"/>
      <c r="L79" s="111"/>
      <c r="M79" s="111"/>
      <c r="N79" s="111"/>
      <c r="O79" s="111"/>
    </row>
    <row r="80" spans="4:15" ht="12.75">
      <c r="D80" s="116"/>
      <c r="E80" s="116"/>
      <c r="F80" s="116"/>
      <c r="G80" s="115"/>
      <c r="J80" s="111"/>
      <c r="K80" s="111"/>
      <c r="L80" s="111"/>
      <c r="M80" s="111"/>
      <c r="N80" s="111"/>
      <c r="O80" s="111"/>
    </row>
    <row r="81" spans="1:15" ht="12.75">
      <c r="A81" s="118"/>
      <c r="D81" s="119"/>
      <c r="E81" s="119"/>
      <c r="F81" s="120"/>
      <c r="G81" s="115"/>
      <c r="J81" s="111"/>
      <c r="K81" s="111"/>
      <c r="L81" s="111"/>
      <c r="M81" s="111"/>
      <c r="N81" s="111"/>
      <c r="O81" s="111"/>
    </row>
    <row r="82" spans="10:15" ht="12.75">
      <c r="J82" s="111"/>
      <c r="K82" s="111"/>
      <c r="L82" s="111"/>
      <c r="M82" s="111"/>
      <c r="N82" s="111"/>
      <c r="O82" s="111"/>
    </row>
    <row r="83" spans="10:15" ht="12.75">
      <c r="J83" s="111"/>
      <c r="K83" s="111"/>
      <c r="L83" s="111"/>
      <c r="M83" s="111"/>
      <c r="N83" s="111"/>
      <c r="O83" s="111"/>
    </row>
    <row r="84" spans="10:15" ht="12.75">
      <c r="J84" s="111"/>
      <c r="K84" s="111"/>
      <c r="L84" s="111"/>
      <c r="M84" s="111"/>
      <c r="N84" s="111"/>
      <c r="O84" s="111"/>
    </row>
    <row r="85" spans="1:15" ht="12.75">
      <c r="A85" s="115"/>
      <c r="J85" s="111"/>
      <c r="K85" s="111"/>
      <c r="L85" s="111"/>
      <c r="M85" s="111"/>
      <c r="N85" s="111"/>
      <c r="O85" s="111"/>
    </row>
    <row r="86" spans="1:15" ht="12.75">
      <c r="A86" s="115"/>
      <c r="J86" s="111"/>
      <c r="K86" s="111"/>
      <c r="L86" s="111"/>
      <c r="M86" s="111"/>
      <c r="N86" s="111"/>
      <c r="O86" s="111"/>
    </row>
    <row r="87" spans="1:15" ht="12.75">
      <c r="A87" s="127"/>
      <c r="J87" s="111"/>
      <c r="K87" s="111"/>
      <c r="L87" s="111"/>
      <c r="M87" s="111"/>
      <c r="N87" s="111"/>
      <c r="O87" s="111"/>
    </row>
    <row r="88" spans="1:15" ht="12.75">
      <c r="A88" s="115"/>
      <c r="J88" s="111"/>
      <c r="K88" s="111"/>
      <c r="L88" s="111"/>
      <c r="M88" s="111"/>
      <c r="N88" s="111"/>
      <c r="O88" s="111"/>
    </row>
    <row r="89" spans="1:15" ht="12.75">
      <c r="A89" s="115"/>
      <c r="J89" s="111"/>
      <c r="K89" s="111"/>
      <c r="L89" s="111"/>
      <c r="M89" s="111"/>
      <c r="N89" s="111"/>
      <c r="O89" s="111"/>
    </row>
    <row r="90" spans="1:15" ht="12.75">
      <c r="A90" s="115"/>
      <c r="J90" s="111"/>
      <c r="K90" s="111"/>
      <c r="L90" s="111"/>
      <c r="M90" s="111"/>
      <c r="N90" s="111"/>
      <c r="O90" s="111"/>
    </row>
    <row r="91" spans="1:15" ht="12.75">
      <c r="A91" s="127"/>
      <c r="J91" s="111"/>
      <c r="K91" s="111"/>
      <c r="L91" s="111"/>
      <c r="M91" s="111"/>
      <c r="N91" s="111"/>
      <c r="O91" s="111"/>
    </row>
    <row r="92" spans="1:15" ht="12.75">
      <c r="A92" s="127"/>
      <c r="J92" s="111"/>
      <c r="K92" s="111"/>
      <c r="L92" s="111"/>
      <c r="M92" s="111"/>
      <c r="N92" s="111"/>
      <c r="O92" s="111"/>
    </row>
    <row r="93" spans="1:15" ht="12.75">
      <c r="A93" s="142"/>
      <c r="J93" s="111"/>
      <c r="K93" s="111"/>
      <c r="L93" s="111"/>
      <c r="M93" s="111"/>
      <c r="N93" s="111"/>
      <c r="O93" s="111"/>
    </row>
    <row r="94" spans="1:15" ht="12.75">
      <c r="A94" s="115"/>
      <c r="J94" s="111"/>
      <c r="K94" s="111"/>
      <c r="L94" s="111"/>
      <c r="M94" s="111"/>
      <c r="N94" s="111"/>
      <c r="O94" s="111"/>
    </row>
    <row r="95" spans="1:15" ht="12.75">
      <c r="A95" s="127"/>
      <c r="J95" s="111"/>
      <c r="K95" s="111"/>
      <c r="L95" s="111"/>
      <c r="M95" s="111"/>
      <c r="N95" s="111"/>
      <c r="O95" s="111"/>
    </row>
    <row r="96" spans="1:15" ht="12.75">
      <c r="A96" s="127"/>
      <c r="J96" s="111"/>
      <c r="K96" s="111"/>
      <c r="L96" s="111"/>
      <c r="M96" s="111"/>
      <c r="N96" s="111"/>
      <c r="O96" s="111"/>
    </row>
    <row r="97" spans="1:15" ht="12.75">
      <c r="A97" s="115"/>
      <c r="J97" s="111"/>
      <c r="K97" s="111"/>
      <c r="L97" s="111"/>
      <c r="M97" s="111"/>
      <c r="N97" s="111"/>
      <c r="O97" s="111"/>
    </row>
    <row r="98" spans="1:15" ht="12.75">
      <c r="A98" s="115"/>
      <c r="J98" s="111"/>
      <c r="K98" s="111"/>
      <c r="L98" s="111"/>
      <c r="M98" s="111"/>
      <c r="N98" s="111"/>
      <c r="O98" s="111"/>
    </row>
    <row r="99" spans="1:15" ht="12.75">
      <c r="A99" s="115"/>
      <c r="J99" s="111"/>
      <c r="K99" s="111"/>
      <c r="L99" s="111"/>
      <c r="M99" s="111"/>
      <c r="N99" s="111"/>
      <c r="O99" s="111"/>
    </row>
    <row r="100" spans="1:15" ht="12.75">
      <c r="A100" s="127"/>
      <c r="J100" s="111"/>
      <c r="K100" s="111"/>
      <c r="L100" s="111"/>
      <c r="M100" s="111"/>
      <c r="N100" s="111"/>
      <c r="O100" s="111"/>
    </row>
    <row r="101" spans="1:15" ht="12.75">
      <c r="A101" s="127"/>
      <c r="J101" s="111"/>
      <c r="K101" s="111"/>
      <c r="L101" s="111"/>
      <c r="M101" s="111"/>
      <c r="N101" s="111"/>
      <c r="O101" s="111"/>
    </row>
    <row r="102" spans="1:15" ht="12.75">
      <c r="A102" s="127"/>
      <c r="J102" s="111"/>
      <c r="K102" s="111"/>
      <c r="L102" s="111"/>
      <c r="M102" s="111"/>
      <c r="N102" s="111"/>
      <c r="O102" s="111"/>
    </row>
    <row r="103" spans="1:15" ht="12.75">
      <c r="A103" s="127"/>
      <c r="J103" s="111"/>
      <c r="K103" s="111"/>
      <c r="L103" s="111"/>
      <c r="M103" s="111"/>
      <c r="N103" s="111"/>
      <c r="O103" s="111"/>
    </row>
    <row r="104" spans="1:15" ht="12.75">
      <c r="A104" s="142"/>
      <c r="J104" s="111"/>
      <c r="K104" s="111"/>
      <c r="L104" s="111"/>
      <c r="M104" s="111"/>
      <c r="N104" s="111"/>
      <c r="O104" s="111"/>
    </row>
    <row r="105" spans="1:15" ht="12.75">
      <c r="A105" s="143"/>
      <c r="J105" s="111"/>
      <c r="K105" s="111"/>
      <c r="L105" s="111"/>
      <c r="M105" s="111"/>
      <c r="N105" s="111"/>
      <c r="O105" s="111"/>
    </row>
    <row r="106" ht="12.75">
      <c r="A106" s="143"/>
    </row>
    <row r="107" ht="12.75">
      <c r="A107" s="143"/>
    </row>
    <row r="112" ht="12.75">
      <c r="A112" s="127"/>
    </row>
    <row r="114" ht="12.75">
      <c r="A114" s="115"/>
    </row>
    <row r="115" ht="12.75">
      <c r="A115" s="115"/>
    </row>
    <row r="116" spans="1:15" ht="12.75">
      <c r="A116" s="127"/>
      <c r="J116" s="111"/>
      <c r="K116" s="111"/>
      <c r="L116" s="111"/>
      <c r="M116" s="111"/>
      <c r="N116" s="111"/>
      <c r="O116" s="111"/>
    </row>
    <row r="117" spans="1:15" ht="12.75">
      <c r="A117" s="127"/>
      <c r="J117" s="111"/>
      <c r="K117" s="111"/>
      <c r="L117" s="111"/>
      <c r="M117" s="111"/>
      <c r="N117" s="111"/>
      <c r="O117" s="111"/>
    </row>
    <row r="118" spans="5:15" ht="12.75">
      <c r="E118" s="144"/>
      <c r="F118" s="144"/>
      <c r="G118" s="145"/>
      <c r="J118" s="111"/>
      <c r="K118" s="111"/>
      <c r="L118" s="111"/>
      <c r="M118" s="111"/>
      <c r="N118" s="111"/>
      <c r="O118" s="111"/>
    </row>
    <row r="119" spans="1:15" ht="12.75">
      <c r="A119" s="127"/>
      <c r="E119" s="146"/>
      <c r="F119" s="147"/>
      <c r="G119" s="147"/>
      <c r="J119" s="111"/>
      <c r="K119" s="111"/>
      <c r="L119" s="111"/>
      <c r="M119" s="111"/>
      <c r="N119" s="111"/>
      <c r="O119" s="111"/>
    </row>
    <row r="120" spans="1:15" ht="12.75">
      <c r="A120" s="127"/>
      <c r="E120" s="146"/>
      <c r="F120" s="147"/>
      <c r="G120" s="147"/>
      <c r="J120" s="111"/>
      <c r="K120" s="111"/>
      <c r="L120" s="111"/>
      <c r="M120" s="111"/>
      <c r="N120" s="111"/>
      <c r="O120" s="111"/>
    </row>
    <row r="121" spans="1:15" ht="12.75">
      <c r="A121" s="127"/>
      <c r="E121" s="147"/>
      <c r="F121" s="147"/>
      <c r="G121" s="147"/>
      <c r="J121" s="111"/>
      <c r="K121" s="111"/>
      <c r="L121" s="111"/>
      <c r="M121" s="111"/>
      <c r="N121" s="111"/>
      <c r="O121" s="111"/>
    </row>
    <row r="122" spans="1:15" ht="12.75">
      <c r="A122" s="127"/>
      <c r="E122" s="147"/>
      <c r="F122" s="147"/>
      <c r="G122" s="147"/>
      <c r="H122" s="127"/>
      <c r="J122" s="111"/>
      <c r="K122" s="111"/>
      <c r="L122" s="111"/>
      <c r="M122" s="111"/>
      <c r="N122" s="111"/>
      <c r="O122" s="111"/>
    </row>
    <row r="123" spans="1:15" ht="12.75">
      <c r="A123" s="127"/>
      <c r="E123" s="147"/>
      <c r="F123" s="147"/>
      <c r="G123" s="147"/>
      <c r="J123" s="111"/>
      <c r="K123" s="111"/>
      <c r="L123" s="111"/>
      <c r="M123" s="111"/>
      <c r="N123" s="111"/>
      <c r="O123" s="111"/>
    </row>
    <row r="124" spans="1:15" ht="12.75">
      <c r="A124" s="127"/>
      <c r="E124" s="146"/>
      <c r="F124" s="146"/>
      <c r="G124" s="147"/>
      <c r="J124" s="111"/>
      <c r="K124" s="111"/>
      <c r="L124" s="111"/>
      <c r="M124" s="111"/>
      <c r="N124" s="111"/>
      <c r="O124" s="111"/>
    </row>
    <row r="125" spans="1:15" ht="12.75">
      <c r="A125" s="127"/>
      <c r="E125" s="148"/>
      <c r="F125" s="148"/>
      <c r="G125" s="149"/>
      <c r="J125" s="111"/>
      <c r="K125" s="111"/>
      <c r="L125" s="111"/>
      <c r="M125" s="111"/>
      <c r="N125" s="111"/>
      <c r="O125" s="111"/>
    </row>
    <row r="126" spans="1:15" ht="12.75">
      <c r="A126" s="127"/>
      <c r="E126" s="148"/>
      <c r="F126" s="148"/>
      <c r="G126" s="149"/>
      <c r="J126" s="111"/>
      <c r="K126" s="111"/>
      <c r="L126" s="111"/>
      <c r="M126" s="111"/>
      <c r="N126" s="111"/>
      <c r="O126" s="111"/>
    </row>
    <row r="127" spans="1:15" ht="12.75">
      <c r="A127" s="115"/>
      <c r="J127" s="111"/>
      <c r="K127" s="111"/>
      <c r="L127" s="111"/>
      <c r="M127" s="111"/>
      <c r="N127" s="111"/>
      <c r="O127" s="111"/>
    </row>
    <row r="128" spans="1:15" ht="12.75">
      <c r="A128" s="115"/>
      <c r="J128" s="111"/>
      <c r="K128" s="111"/>
      <c r="L128" s="111"/>
      <c r="M128" s="111"/>
      <c r="N128" s="111"/>
      <c r="O128" s="111"/>
    </row>
    <row r="129" spans="3:15" ht="12.75">
      <c r="C129" s="135"/>
      <c r="J129" s="111"/>
      <c r="K129" s="111"/>
      <c r="L129" s="111"/>
      <c r="M129" s="111"/>
      <c r="N129" s="111"/>
      <c r="O129" s="111"/>
    </row>
    <row r="130" spans="10:15" ht="12.75">
      <c r="J130" s="111"/>
      <c r="K130" s="111"/>
      <c r="L130" s="111"/>
      <c r="M130" s="111"/>
      <c r="N130" s="111"/>
      <c r="O130" s="111"/>
    </row>
    <row r="131" spans="10:15" ht="12.75">
      <c r="J131" s="111"/>
      <c r="K131" s="111"/>
      <c r="L131" s="111"/>
      <c r="M131" s="111"/>
      <c r="N131" s="111"/>
      <c r="O131" s="111"/>
    </row>
    <row r="133" spans="1:3" ht="12.75">
      <c r="A133" s="135"/>
      <c r="B133" s="135"/>
      <c r="C133" s="137"/>
    </row>
    <row r="134" spans="1:3" ht="12.75">
      <c r="A134" s="135"/>
      <c r="B134" s="135"/>
      <c r="C134" s="135"/>
    </row>
    <row r="135" spans="1:3" ht="12.75">
      <c r="A135" s="135"/>
      <c r="B135" s="135"/>
      <c r="C135" s="137"/>
    </row>
    <row r="136" spans="1:3" ht="12.75">
      <c r="A136" s="135"/>
      <c r="B136" s="135"/>
      <c r="C136" s="139"/>
    </row>
    <row r="137" spans="1:3" ht="12.75">
      <c r="A137" s="135"/>
      <c r="B137" s="135"/>
      <c r="C137" s="137"/>
    </row>
    <row r="138" spans="1:3" ht="12.75">
      <c r="A138" s="135"/>
      <c r="B138" s="135"/>
      <c r="C138" s="137"/>
    </row>
    <row r="139" spans="1:3" ht="12.75">
      <c r="A139" s="135"/>
      <c r="B139" s="135"/>
      <c r="C139" s="137"/>
    </row>
    <row r="140" spans="1:3" ht="12.75">
      <c r="A140" s="135"/>
      <c r="B140" s="135"/>
      <c r="C140" s="137"/>
    </row>
    <row r="141" spans="1:3" ht="12.75">
      <c r="A141" s="135"/>
      <c r="B141" s="135"/>
      <c r="C141" s="137"/>
    </row>
    <row r="142" spans="1:3" ht="12.75">
      <c r="A142" s="135"/>
      <c r="B142" s="135"/>
      <c r="C142" s="137"/>
    </row>
    <row r="143" spans="1:3" ht="12.75">
      <c r="A143" s="135"/>
      <c r="B143" s="135"/>
      <c r="C143" s="137"/>
    </row>
    <row r="144" spans="1:3" ht="12.75">
      <c r="A144" s="135"/>
      <c r="B144" s="135"/>
      <c r="C144" s="137"/>
    </row>
    <row r="145" spans="1:3" ht="12.75">
      <c r="A145" s="135"/>
      <c r="B145" s="135"/>
      <c r="C145" s="137"/>
    </row>
    <row r="146" spans="1:3" ht="12.75">
      <c r="A146" s="135"/>
      <c r="B146" s="135"/>
      <c r="C146" s="137"/>
    </row>
    <row r="147" spans="1:3" ht="12.75">
      <c r="A147" s="135"/>
      <c r="B147" s="150"/>
      <c r="C147" s="139"/>
    </row>
    <row r="148" spans="1:3" ht="12.75">
      <c r="A148" s="135"/>
      <c r="B148" s="135"/>
      <c r="C148" s="137"/>
    </row>
    <row r="149" spans="1:3" ht="12.75">
      <c r="A149" s="135"/>
      <c r="B149" s="135"/>
      <c r="C149" s="137"/>
    </row>
    <row r="150" spans="1:3" ht="12.75">
      <c r="A150" s="135"/>
      <c r="B150" s="135"/>
      <c r="C150" s="139"/>
    </row>
    <row r="151" spans="1:3" ht="12.75">
      <c r="A151" s="135"/>
      <c r="B151" s="135"/>
      <c r="C151" s="137"/>
    </row>
    <row r="152" spans="1:3" ht="12.75">
      <c r="A152" s="135"/>
      <c r="B152" s="135"/>
      <c r="C152" s="137"/>
    </row>
    <row r="153" spans="1:3" ht="12.75">
      <c r="A153" s="135"/>
      <c r="B153" s="135"/>
      <c r="C153" s="137"/>
    </row>
    <row r="154" spans="1:3" ht="12.75">
      <c r="A154" s="135"/>
      <c r="B154" s="135"/>
      <c r="C154" s="137"/>
    </row>
    <row r="155" spans="1:3" ht="12.75">
      <c r="A155" s="135"/>
      <c r="B155" s="135"/>
      <c r="C155" s="137"/>
    </row>
    <row r="156" spans="1:3" ht="12.75">
      <c r="A156" s="135"/>
      <c r="B156" s="135"/>
      <c r="C156" s="137"/>
    </row>
    <row r="157" spans="1:3" ht="12.75">
      <c r="A157" s="135"/>
      <c r="B157" s="135"/>
      <c r="C157" s="137"/>
    </row>
    <row r="158" spans="1:3" ht="12.75">
      <c r="A158" s="135"/>
      <c r="B158" s="135"/>
      <c r="C158" s="137"/>
    </row>
    <row r="159" spans="1:3" ht="12.75">
      <c r="A159" s="135"/>
      <c r="B159" s="135"/>
      <c r="C159" s="137"/>
    </row>
    <row r="160" spans="1:3" ht="12.75">
      <c r="A160" s="135"/>
      <c r="B160" s="135"/>
      <c r="C160" s="137"/>
    </row>
    <row r="161" spans="1:3" ht="12.75">
      <c r="A161" s="135"/>
      <c r="B161" s="135"/>
      <c r="C161" s="137"/>
    </row>
    <row r="162" spans="1:3" ht="12.75">
      <c r="A162" s="135"/>
      <c r="B162" s="135"/>
      <c r="C162" s="137"/>
    </row>
    <row r="163" spans="1:3" ht="12.75">
      <c r="A163" s="135"/>
      <c r="B163" s="135"/>
      <c r="C163" s="137"/>
    </row>
    <row r="164" spans="1:3" ht="12.75">
      <c r="A164" s="135"/>
      <c r="B164" s="135"/>
      <c r="C164" s="137"/>
    </row>
    <row r="165" spans="1:3" ht="12.75">
      <c r="A165" s="135"/>
      <c r="B165" s="135"/>
      <c r="C165" s="137"/>
    </row>
    <row r="166" spans="1:3" ht="12.75">
      <c r="A166" s="135"/>
      <c r="B166" s="135"/>
      <c r="C166" s="137"/>
    </row>
    <row r="167" spans="1:3" ht="12.75">
      <c r="A167" s="135"/>
      <c r="B167" s="135"/>
      <c r="C167" s="137"/>
    </row>
    <row r="168" spans="1:3" ht="12.75">
      <c r="A168" s="135"/>
      <c r="B168" s="135"/>
      <c r="C168" s="137"/>
    </row>
    <row r="169" spans="1:3" ht="12.75">
      <c r="A169" s="135"/>
      <c r="B169" s="135"/>
      <c r="C169" s="137"/>
    </row>
    <row r="170" spans="1:3" ht="12.75">
      <c r="A170" s="135"/>
      <c r="B170" s="135"/>
      <c r="C170" s="137"/>
    </row>
    <row r="171" spans="1:3" ht="12.75">
      <c r="A171" s="135"/>
      <c r="B171" s="135"/>
      <c r="C171" s="137"/>
    </row>
    <row r="172" spans="1:3" ht="12.75">
      <c r="A172" s="135"/>
      <c r="B172" s="135"/>
      <c r="C172" s="137"/>
    </row>
    <row r="173" spans="1:3" ht="12.75">
      <c r="A173" s="135"/>
      <c r="B173" s="135"/>
      <c r="C173" s="137"/>
    </row>
    <row r="174" spans="1:3" ht="12.75">
      <c r="A174" s="135"/>
      <c r="B174" s="135"/>
      <c r="C174" s="137"/>
    </row>
    <row r="175" spans="1:3" ht="12.75">
      <c r="A175" s="135"/>
      <c r="B175" s="135"/>
      <c r="C175" s="137"/>
    </row>
    <row r="176" spans="1:3" ht="12.75">
      <c r="A176" s="135"/>
      <c r="B176" s="135"/>
      <c r="C176" s="137"/>
    </row>
    <row r="177" spans="1:3" ht="12.75">
      <c r="A177" s="135"/>
      <c r="B177" s="135"/>
      <c r="C177" s="137"/>
    </row>
    <row r="178" spans="1:3" ht="12.75">
      <c r="A178" s="135"/>
      <c r="B178" s="135"/>
      <c r="C178" s="137"/>
    </row>
    <row r="179" spans="1:3" ht="12.75">
      <c r="A179" s="135"/>
      <c r="B179" s="135"/>
      <c r="C179" s="137"/>
    </row>
    <row r="180" spans="1:3" ht="12.75">
      <c r="A180" s="135"/>
      <c r="B180" s="150"/>
      <c r="C180" s="139"/>
    </row>
    <row r="181" spans="1:3" ht="12.75">
      <c r="A181" s="135"/>
      <c r="B181" s="135"/>
      <c r="C181" s="137"/>
    </row>
    <row r="182" spans="1:3" ht="12.75">
      <c r="A182" s="135"/>
      <c r="B182" s="135"/>
      <c r="C182" s="151"/>
    </row>
    <row r="183" spans="1:3" ht="12.75">
      <c r="A183" s="135"/>
      <c r="B183" s="135"/>
      <c r="C183" s="137"/>
    </row>
    <row r="184" spans="1:3" ht="12.75">
      <c r="A184" s="135"/>
      <c r="B184" s="135"/>
      <c r="C184" s="137"/>
    </row>
    <row r="185" spans="1:3" ht="12.75">
      <c r="A185" s="135"/>
      <c r="B185" s="135"/>
      <c r="C185" s="152"/>
    </row>
    <row r="197" spans="1:10" ht="12.75">
      <c r="A197" s="127"/>
      <c r="J197" s="111"/>
    </row>
    <row r="198" spans="1:10" ht="12.75">
      <c r="A198" s="127"/>
      <c r="J198" s="111"/>
    </row>
    <row r="199" spans="1:10" ht="12.75">
      <c r="A199" s="115"/>
      <c r="J199" s="111"/>
    </row>
    <row r="200" spans="1:10" ht="12.75">
      <c r="A200" s="115"/>
      <c r="J200" s="111"/>
    </row>
    <row r="201" spans="1:10" ht="12.75">
      <c r="A201" s="115"/>
      <c r="J201" s="111"/>
    </row>
    <row r="202" spans="1:10" ht="12.75">
      <c r="A202" s="115"/>
      <c r="J202" s="111"/>
    </row>
    <row r="203" spans="2:10" ht="12.75">
      <c r="B203" s="115"/>
      <c r="J203" s="111"/>
    </row>
    <row r="204" spans="1:10" ht="12.75">
      <c r="A204" s="115"/>
      <c r="J204" s="111"/>
    </row>
    <row r="205" spans="1:10" ht="12.75">
      <c r="A205" s="142"/>
      <c r="J205" s="111"/>
    </row>
    <row r="215" spans="2:7" ht="12.75">
      <c r="B215" s="153"/>
      <c r="C215" s="153"/>
      <c r="D215" s="153"/>
      <c r="E215" s="153"/>
      <c r="F215" s="153"/>
      <c r="G215" s="153"/>
    </row>
    <row r="216" spans="2:7" ht="12.75">
      <c r="B216" s="153"/>
      <c r="C216" s="153"/>
      <c r="D216" s="153"/>
      <c r="E216" s="153"/>
      <c r="F216" s="153"/>
      <c r="G216" s="153"/>
    </row>
    <row r="217" spans="2:7" ht="12.75">
      <c r="B217" s="153"/>
      <c r="C217" s="153"/>
      <c r="D217" s="153"/>
      <c r="E217" s="153"/>
      <c r="F217" s="153"/>
      <c r="G217" s="153"/>
    </row>
    <row r="218" spans="2:7" ht="12.75">
      <c r="B218" s="153"/>
      <c r="C218" s="153"/>
      <c r="D218" s="153"/>
      <c r="E218" s="153"/>
      <c r="F218" s="153"/>
      <c r="G218" s="153"/>
    </row>
    <row r="219" spans="2:7" ht="12.75">
      <c r="B219" s="153"/>
      <c r="C219" s="153"/>
      <c r="D219" s="153"/>
      <c r="E219" s="153"/>
      <c r="F219" s="153"/>
      <c r="G219" s="153"/>
    </row>
  </sheetData>
  <printOptions/>
  <pageMargins left="0.2" right="0.2" top="0.2" bottom="0.2" header="0.2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6" sqref="C6:C40"/>
    </sheetView>
  </sheetViews>
  <sheetFormatPr defaultColWidth="9.140625" defaultRowHeight="12.75"/>
  <cols>
    <col min="1" max="1" width="3.421875" style="34" customWidth="1"/>
    <col min="2" max="2" width="45.00390625" style="52" customWidth="1"/>
    <col min="3" max="3" width="7.8515625" style="34" customWidth="1"/>
    <col min="4" max="4" width="20.421875" style="53" customWidth="1"/>
    <col min="5" max="5" width="22.28125" style="54" customWidth="1"/>
    <col min="6" max="6" width="10.140625" style="34" bestFit="1" customWidth="1"/>
    <col min="7" max="16384" width="9.140625" style="34" customWidth="1"/>
  </cols>
  <sheetData>
    <row r="1" ht="12.75">
      <c r="C1" s="34" t="s">
        <v>141</v>
      </c>
    </row>
    <row r="3" spans="1:5" ht="18" customHeight="1">
      <c r="A3" s="55" t="s">
        <v>6</v>
      </c>
      <c r="B3" s="56" t="s">
        <v>1</v>
      </c>
      <c r="C3" s="57" t="s">
        <v>2</v>
      </c>
      <c r="D3" s="58" t="s">
        <v>3</v>
      </c>
      <c r="E3" s="40" t="s">
        <v>3</v>
      </c>
    </row>
    <row r="4" spans="1:5" ht="18" customHeight="1">
      <c r="A4" s="55"/>
      <c r="B4" s="56"/>
      <c r="C4" s="57"/>
      <c r="D4" s="58" t="s">
        <v>4</v>
      </c>
      <c r="E4" s="40" t="s">
        <v>5</v>
      </c>
    </row>
    <row r="5" spans="1:5" ht="18" customHeight="1">
      <c r="A5" s="55" t="s">
        <v>7</v>
      </c>
      <c r="B5" s="56" t="s">
        <v>11</v>
      </c>
      <c r="C5" s="57"/>
      <c r="D5" s="51">
        <f>D6+D9+D10+D18+D26+D27+D28</f>
        <v>11810047</v>
      </c>
      <c r="E5" s="51">
        <f>E6+E9+E10+E18+E26+E27+E28</f>
        <v>13749439</v>
      </c>
    </row>
    <row r="6" spans="1:5" ht="18" customHeight="1">
      <c r="A6" s="55">
        <v>1</v>
      </c>
      <c r="B6" s="56" t="s">
        <v>8</v>
      </c>
      <c r="C6" s="91" t="s">
        <v>186</v>
      </c>
      <c r="D6" s="51">
        <v>6129539</v>
      </c>
      <c r="E6" s="51">
        <v>8735454</v>
      </c>
    </row>
    <row r="7" spans="1:5" ht="18" customHeight="1">
      <c r="A7" s="57" t="s">
        <v>13</v>
      </c>
      <c r="B7" s="59" t="s">
        <v>9</v>
      </c>
      <c r="C7" s="91"/>
      <c r="D7" s="58"/>
      <c r="E7" s="40"/>
    </row>
    <row r="8" spans="1:5" ht="18" customHeight="1">
      <c r="A8" s="57" t="s">
        <v>13</v>
      </c>
      <c r="B8" s="59" t="s">
        <v>10</v>
      </c>
      <c r="C8" s="91"/>
      <c r="D8" s="58"/>
      <c r="E8" s="40"/>
    </row>
    <row r="9" spans="1:5" ht="18" customHeight="1">
      <c r="A9" s="55">
        <v>2</v>
      </c>
      <c r="B9" s="56" t="s">
        <v>14</v>
      </c>
      <c r="C9" s="91"/>
      <c r="D9" s="58">
        <v>0</v>
      </c>
      <c r="E9" s="40">
        <v>0</v>
      </c>
    </row>
    <row r="10" spans="1:5" ht="18" customHeight="1">
      <c r="A10" s="55">
        <v>3</v>
      </c>
      <c r="B10" s="56" t="s">
        <v>34</v>
      </c>
      <c r="C10" s="91"/>
      <c r="D10" s="51">
        <f>D11+D12+D13+D14+D15+D16</f>
        <v>4768158</v>
      </c>
      <c r="E10" s="51">
        <f>E11+E12+E13+E14+E15</f>
        <v>4171879</v>
      </c>
    </row>
    <row r="11" spans="1:5" ht="18" customHeight="1">
      <c r="A11" s="57" t="s">
        <v>13</v>
      </c>
      <c r="B11" s="60" t="s">
        <v>35</v>
      </c>
      <c r="C11" s="91">
        <v>411</v>
      </c>
      <c r="D11" s="58">
        <v>2388320</v>
      </c>
      <c r="E11" s="40">
        <v>1860420</v>
      </c>
    </row>
    <row r="12" spans="1:5" ht="18" customHeight="1">
      <c r="A12" s="57" t="s">
        <v>13</v>
      </c>
      <c r="B12" s="60" t="s">
        <v>176</v>
      </c>
      <c r="C12" s="91"/>
      <c r="D12" s="58">
        <v>0</v>
      </c>
      <c r="E12" s="40">
        <v>0</v>
      </c>
    </row>
    <row r="13" spans="1:5" ht="18" customHeight="1">
      <c r="A13" s="57" t="s">
        <v>13</v>
      </c>
      <c r="B13" s="61" t="s">
        <v>152</v>
      </c>
      <c r="C13" s="91">
        <v>444</v>
      </c>
      <c r="D13" s="58">
        <v>259393</v>
      </c>
      <c r="E13" s="40">
        <v>117265</v>
      </c>
    </row>
    <row r="14" spans="1:5" ht="18" customHeight="1">
      <c r="A14" s="57" t="s">
        <v>13</v>
      </c>
      <c r="B14" s="60" t="s">
        <v>36</v>
      </c>
      <c r="C14" s="91"/>
      <c r="D14" s="58"/>
      <c r="E14" s="40"/>
    </row>
    <row r="15" spans="1:5" ht="18" customHeight="1">
      <c r="A15" s="57" t="s">
        <v>13</v>
      </c>
      <c r="B15" s="60" t="s">
        <v>184</v>
      </c>
      <c r="C15" s="91">
        <v>455</v>
      </c>
      <c r="D15" s="58">
        <v>2120445</v>
      </c>
      <c r="E15" s="40">
        <v>2194194</v>
      </c>
    </row>
    <row r="16" spans="1:5" ht="18" customHeight="1">
      <c r="A16" s="57" t="s">
        <v>13</v>
      </c>
      <c r="B16" s="59" t="s">
        <v>177</v>
      </c>
      <c r="C16" s="91"/>
      <c r="D16" s="58">
        <v>0</v>
      </c>
      <c r="E16" s="40"/>
    </row>
    <row r="17" spans="1:5" ht="18" customHeight="1">
      <c r="A17" s="57" t="s">
        <v>13</v>
      </c>
      <c r="B17" s="59"/>
      <c r="C17" s="91"/>
      <c r="D17" s="58"/>
      <c r="E17" s="40"/>
    </row>
    <row r="18" spans="1:5" ht="18" customHeight="1">
      <c r="A18" s="55">
        <v>4</v>
      </c>
      <c r="B18" s="56" t="s">
        <v>15</v>
      </c>
      <c r="C18" s="91"/>
      <c r="D18" s="51">
        <f>D19+D20+D21+D22+D23+D24</f>
        <v>912350</v>
      </c>
      <c r="E18" s="51">
        <f>E19+E20+E21+E22+E23+E24</f>
        <v>842106</v>
      </c>
    </row>
    <row r="19" spans="1:5" ht="18" customHeight="1">
      <c r="A19" s="57" t="s">
        <v>13</v>
      </c>
      <c r="B19" s="60" t="s">
        <v>173</v>
      </c>
      <c r="C19" s="91"/>
      <c r="D19" s="58">
        <v>0</v>
      </c>
      <c r="E19" s="40"/>
    </row>
    <row r="20" spans="1:5" ht="18" customHeight="1">
      <c r="A20" s="57" t="s">
        <v>13</v>
      </c>
      <c r="B20" s="60" t="s">
        <v>16</v>
      </c>
      <c r="C20" s="91"/>
      <c r="D20" s="58">
        <v>0</v>
      </c>
      <c r="E20" s="40">
        <v>0</v>
      </c>
    </row>
    <row r="21" spans="1:5" ht="18" customHeight="1">
      <c r="A21" s="57" t="s">
        <v>13</v>
      </c>
      <c r="B21" s="60" t="s">
        <v>17</v>
      </c>
      <c r="C21" s="91"/>
      <c r="D21" s="58">
        <v>0</v>
      </c>
      <c r="E21" s="40">
        <v>0</v>
      </c>
    </row>
    <row r="22" spans="1:5" ht="18" customHeight="1">
      <c r="A22" s="57" t="s">
        <v>13</v>
      </c>
      <c r="B22" s="60" t="s">
        <v>18</v>
      </c>
      <c r="C22" s="91"/>
      <c r="D22" s="58">
        <v>0</v>
      </c>
      <c r="E22" s="40">
        <v>0</v>
      </c>
    </row>
    <row r="23" spans="1:5" ht="18" customHeight="1">
      <c r="A23" s="57" t="s">
        <v>13</v>
      </c>
      <c r="B23" s="60" t="s">
        <v>19</v>
      </c>
      <c r="C23" s="91">
        <v>35</v>
      </c>
      <c r="D23" s="58">
        <v>912350</v>
      </c>
      <c r="E23" s="40">
        <v>842106</v>
      </c>
    </row>
    <row r="24" spans="1:5" ht="18" customHeight="1">
      <c r="A24" s="57" t="s">
        <v>13</v>
      </c>
      <c r="B24" s="60" t="s">
        <v>20</v>
      </c>
      <c r="C24" s="91"/>
      <c r="D24" s="58">
        <v>0</v>
      </c>
      <c r="E24" s="40">
        <v>0</v>
      </c>
    </row>
    <row r="25" spans="1:5" ht="18" customHeight="1">
      <c r="A25" s="57" t="s">
        <v>13</v>
      </c>
      <c r="B25" s="59"/>
      <c r="C25" s="91"/>
      <c r="D25" s="58"/>
      <c r="E25" s="40"/>
    </row>
    <row r="26" spans="1:5" ht="18" customHeight="1">
      <c r="A26" s="55">
        <v>5</v>
      </c>
      <c r="B26" s="56" t="s">
        <v>21</v>
      </c>
      <c r="C26" s="91"/>
      <c r="D26" s="58">
        <v>0</v>
      </c>
      <c r="E26" s="51">
        <v>0</v>
      </c>
    </row>
    <row r="27" spans="1:5" ht="18" customHeight="1">
      <c r="A27" s="55">
        <v>6</v>
      </c>
      <c r="B27" s="56" t="s">
        <v>76</v>
      </c>
      <c r="C27" s="91"/>
      <c r="D27" s="58">
        <v>0</v>
      </c>
      <c r="E27" s="51">
        <v>0</v>
      </c>
    </row>
    <row r="28" spans="1:5" ht="18" customHeight="1">
      <c r="A28" s="55">
        <v>7</v>
      </c>
      <c r="B28" s="56" t="s">
        <v>23</v>
      </c>
      <c r="C28" s="91"/>
      <c r="D28" s="51">
        <f>D29+D30</f>
        <v>0</v>
      </c>
      <c r="E28" s="51">
        <f>E29+E30</f>
        <v>0</v>
      </c>
    </row>
    <row r="29" spans="1:5" ht="18" customHeight="1">
      <c r="A29" s="57" t="s">
        <v>13</v>
      </c>
      <c r="B29" s="59" t="s">
        <v>24</v>
      </c>
      <c r="C29" s="91"/>
      <c r="D29" s="58"/>
      <c r="E29" s="40"/>
    </row>
    <row r="30" spans="1:5" ht="18" customHeight="1">
      <c r="A30" s="57" t="s">
        <v>13</v>
      </c>
      <c r="B30" s="59"/>
      <c r="C30" s="91"/>
      <c r="D30" s="58">
        <v>0</v>
      </c>
      <c r="E30" s="40">
        <v>0</v>
      </c>
    </row>
    <row r="31" spans="1:5" ht="18" customHeight="1">
      <c r="A31" s="55" t="s">
        <v>22</v>
      </c>
      <c r="B31" s="56" t="s">
        <v>25</v>
      </c>
      <c r="C31" s="91"/>
      <c r="D31" s="51">
        <f>D32+D33+D39+D40+D41+D42</f>
        <v>270081950</v>
      </c>
      <c r="E31" s="51">
        <f>E32+E33+E39+E40+E41+E42</f>
        <v>7481950</v>
      </c>
    </row>
    <row r="32" spans="1:5" ht="18" customHeight="1">
      <c r="A32" s="57">
        <v>1</v>
      </c>
      <c r="B32" s="56" t="s">
        <v>26</v>
      </c>
      <c r="C32" s="91"/>
      <c r="D32" s="58">
        <v>0</v>
      </c>
      <c r="E32" s="51">
        <v>0</v>
      </c>
    </row>
    <row r="33" spans="1:5" ht="18" customHeight="1">
      <c r="A33" s="57">
        <v>2</v>
      </c>
      <c r="B33" s="56" t="s">
        <v>27</v>
      </c>
      <c r="C33" s="91"/>
      <c r="D33" s="51">
        <f>+D34+D35+D36+D38+D37</f>
        <v>270081950</v>
      </c>
      <c r="E33" s="51">
        <f>E34+E35+E36+E37+E38</f>
        <v>7481950</v>
      </c>
    </row>
    <row r="34" spans="1:5" ht="18" customHeight="1">
      <c r="A34" s="57" t="s">
        <v>13</v>
      </c>
      <c r="B34" s="60" t="s">
        <v>28</v>
      </c>
      <c r="C34" s="91"/>
      <c r="D34" s="58">
        <v>0</v>
      </c>
      <c r="E34" s="40">
        <v>0</v>
      </c>
    </row>
    <row r="35" spans="1:8" ht="18" customHeight="1">
      <c r="A35" s="57" t="s">
        <v>13</v>
      </c>
      <c r="B35" s="60" t="s">
        <v>29</v>
      </c>
      <c r="C35" s="91">
        <v>212</v>
      </c>
      <c r="D35" s="58">
        <v>270053033</v>
      </c>
      <c r="E35" s="40">
        <v>6648127</v>
      </c>
      <c r="F35" s="54"/>
      <c r="G35" s="50"/>
      <c r="H35" s="54"/>
    </row>
    <row r="36" spans="1:8" ht="18" customHeight="1">
      <c r="A36" s="57" t="s">
        <v>13</v>
      </c>
      <c r="B36" s="60" t="s">
        <v>30</v>
      </c>
      <c r="C36" s="91"/>
      <c r="D36" s="58">
        <v>0</v>
      </c>
      <c r="E36" s="40">
        <v>804906</v>
      </c>
      <c r="F36" s="54"/>
      <c r="H36" s="54"/>
    </row>
    <row r="37" spans="1:8" ht="18" customHeight="1">
      <c r="A37" s="57"/>
      <c r="B37" s="60" t="s">
        <v>174</v>
      </c>
      <c r="C37" s="91"/>
      <c r="D37" s="58">
        <v>0</v>
      </c>
      <c r="E37" s="40">
        <v>0</v>
      </c>
      <c r="F37" s="54"/>
      <c r="G37" s="50"/>
      <c r="H37" s="54"/>
    </row>
    <row r="38" spans="1:8" ht="18" customHeight="1">
      <c r="A38" s="57" t="s">
        <v>13</v>
      </c>
      <c r="B38" s="60" t="s">
        <v>185</v>
      </c>
      <c r="C38" s="91">
        <v>218</v>
      </c>
      <c r="D38" s="58">
        <v>28917</v>
      </c>
      <c r="E38" s="40">
        <v>28917</v>
      </c>
      <c r="F38" s="54"/>
      <c r="G38" s="50"/>
      <c r="H38" s="54"/>
    </row>
    <row r="39" spans="1:6" ht="18" customHeight="1">
      <c r="A39" s="55">
        <v>3</v>
      </c>
      <c r="B39" s="56" t="s">
        <v>31</v>
      </c>
      <c r="C39" s="91"/>
      <c r="D39" s="51">
        <v>0</v>
      </c>
      <c r="E39" s="51">
        <v>0</v>
      </c>
      <c r="F39" s="54"/>
    </row>
    <row r="40" spans="1:6" ht="18" customHeight="1">
      <c r="A40" s="55">
        <v>4</v>
      </c>
      <c r="B40" s="56" t="s">
        <v>38</v>
      </c>
      <c r="C40" s="91"/>
      <c r="D40" s="51">
        <v>0</v>
      </c>
      <c r="E40" s="51">
        <v>0</v>
      </c>
      <c r="F40" s="54"/>
    </row>
    <row r="41" spans="1:8" ht="18" customHeight="1">
      <c r="A41" s="55">
        <v>5</v>
      </c>
      <c r="B41" s="56" t="s">
        <v>32</v>
      </c>
      <c r="C41" s="57"/>
      <c r="D41" s="51">
        <v>0</v>
      </c>
      <c r="E41" s="51">
        <v>0</v>
      </c>
      <c r="F41" s="54"/>
      <c r="G41" s="54"/>
      <c r="H41" s="54"/>
    </row>
    <row r="42" spans="1:8" ht="18" customHeight="1">
      <c r="A42" s="55">
        <v>6</v>
      </c>
      <c r="B42" s="56" t="s">
        <v>151</v>
      </c>
      <c r="C42" s="57"/>
      <c r="D42" s="51">
        <f>D43</f>
        <v>0</v>
      </c>
      <c r="E42" s="51">
        <f>E43</f>
        <v>0</v>
      </c>
      <c r="H42" s="54"/>
    </row>
    <row r="43" spans="1:5" ht="18" customHeight="1">
      <c r="A43" s="57"/>
      <c r="B43" s="60" t="s">
        <v>150</v>
      </c>
      <c r="C43" s="57"/>
      <c r="D43" s="58"/>
      <c r="E43" s="40"/>
    </row>
    <row r="44" spans="1:5" ht="18" customHeight="1">
      <c r="A44" s="57"/>
      <c r="B44" s="56" t="s">
        <v>33</v>
      </c>
      <c r="C44" s="57"/>
      <c r="D44" s="51">
        <f>D5+D31</f>
        <v>281891997</v>
      </c>
      <c r="E44" s="51">
        <f>E5+E31</f>
        <v>21231389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printOptions/>
  <pageMargins left="0.2" right="0.2" top="0.29" bottom="0.22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B40">
      <selection activeCell="E45" sqref="E45"/>
    </sheetView>
  </sheetViews>
  <sheetFormatPr defaultColWidth="9.140625" defaultRowHeight="12.75"/>
  <cols>
    <col min="1" max="1" width="4.28125" style="0" customWidth="1"/>
    <col min="2" max="2" width="45.57421875" style="15" customWidth="1"/>
    <col min="3" max="3" width="10.8515625" style="0" customWidth="1"/>
    <col min="4" max="4" width="15.00390625" style="30" customWidth="1"/>
    <col min="5" max="5" width="22.28125" style="30" customWidth="1"/>
  </cols>
  <sheetData>
    <row r="1" ht="12.75">
      <c r="C1" t="s">
        <v>141</v>
      </c>
    </row>
    <row r="3" spans="1:5" ht="18" customHeight="1">
      <c r="A3" s="12" t="s">
        <v>6</v>
      </c>
      <c r="B3" s="16" t="s">
        <v>39</v>
      </c>
      <c r="C3" s="13" t="s">
        <v>2</v>
      </c>
      <c r="D3" s="31" t="s">
        <v>3</v>
      </c>
      <c r="E3" s="31" t="s">
        <v>3</v>
      </c>
    </row>
    <row r="4" spans="1:5" ht="18" customHeight="1">
      <c r="A4" s="12"/>
      <c r="B4" s="16"/>
      <c r="C4" s="13"/>
      <c r="D4" s="31" t="s">
        <v>4</v>
      </c>
      <c r="E4" s="31" t="s">
        <v>5</v>
      </c>
    </row>
    <row r="5" spans="1:5" ht="18" customHeight="1">
      <c r="A5" s="12" t="s">
        <v>7</v>
      </c>
      <c r="B5" s="16" t="s">
        <v>40</v>
      </c>
      <c r="C5" s="13"/>
      <c r="D5" s="32">
        <f>D6+D7+D10+D22+D23</f>
        <v>3783884</v>
      </c>
      <c r="E5" s="32">
        <f>E6+E7+E10+E22+E23</f>
        <v>8859151</v>
      </c>
    </row>
    <row r="6" spans="1:5" ht="18" customHeight="1">
      <c r="A6" s="12">
        <v>1</v>
      </c>
      <c r="B6" s="16" t="s">
        <v>41</v>
      </c>
      <c r="C6" s="13"/>
      <c r="D6" s="31">
        <v>0</v>
      </c>
      <c r="E6" s="32">
        <v>0</v>
      </c>
    </row>
    <row r="7" spans="1:5" ht="18" customHeight="1">
      <c r="A7" s="12">
        <v>2</v>
      </c>
      <c r="B7" s="16" t="s">
        <v>42</v>
      </c>
      <c r="C7" s="13"/>
      <c r="D7" s="32">
        <f>D8+D9</f>
        <v>0</v>
      </c>
      <c r="E7" s="32">
        <f>E8+E9</f>
        <v>0</v>
      </c>
    </row>
    <row r="8" spans="1:5" ht="18" customHeight="1">
      <c r="A8" s="13" t="s">
        <v>13</v>
      </c>
      <c r="B8" s="25" t="s">
        <v>43</v>
      </c>
      <c r="C8" s="13"/>
      <c r="D8" s="31"/>
      <c r="E8" s="31">
        <v>0</v>
      </c>
    </row>
    <row r="9" spans="1:5" ht="18" customHeight="1">
      <c r="A9" s="14" t="s">
        <v>13</v>
      </c>
      <c r="B9" s="25" t="s">
        <v>44</v>
      </c>
      <c r="C9" s="13"/>
      <c r="D9" s="31">
        <v>0</v>
      </c>
      <c r="E9" s="31"/>
    </row>
    <row r="10" spans="1:5" ht="18" customHeight="1">
      <c r="A10" s="12">
        <v>3</v>
      </c>
      <c r="B10" s="16" t="s">
        <v>45</v>
      </c>
      <c r="C10" s="13"/>
      <c r="D10" s="32">
        <f>D11+D12+D13+D14+D15+D16+D17+D18+D19+D20</f>
        <v>3783884</v>
      </c>
      <c r="E10" s="32">
        <f>E11+E12+E13+E14+E15+E16+E17+E18+E19+E20+E21</f>
        <v>8859151</v>
      </c>
    </row>
    <row r="11" spans="1:5" ht="18" customHeight="1">
      <c r="A11" s="13" t="s">
        <v>13</v>
      </c>
      <c r="B11" s="25" t="s">
        <v>46</v>
      </c>
      <c r="C11" s="13">
        <v>401</v>
      </c>
      <c r="D11" s="31">
        <v>3605564</v>
      </c>
      <c r="E11" s="31">
        <v>8558973</v>
      </c>
    </row>
    <row r="12" spans="1:5" ht="18" customHeight="1">
      <c r="A12" s="13" t="s">
        <v>13</v>
      </c>
      <c r="B12" s="25" t="s">
        <v>47</v>
      </c>
      <c r="C12" s="13"/>
      <c r="D12" s="31"/>
      <c r="E12" s="31"/>
    </row>
    <row r="13" spans="1:5" ht="18" customHeight="1">
      <c r="A13" s="13" t="s">
        <v>13</v>
      </c>
      <c r="B13" s="25" t="s">
        <v>48</v>
      </c>
      <c r="C13" s="13">
        <v>431</v>
      </c>
      <c r="D13" s="31">
        <v>26400</v>
      </c>
      <c r="E13" s="31">
        <v>26400</v>
      </c>
    </row>
    <row r="14" spans="1:5" ht="18" customHeight="1">
      <c r="A14" s="13" t="s">
        <v>13</v>
      </c>
      <c r="B14" s="25" t="s">
        <v>49</v>
      </c>
      <c r="C14" s="13"/>
      <c r="D14" s="31"/>
      <c r="E14" s="31"/>
    </row>
    <row r="15" spans="1:5" ht="18" customHeight="1">
      <c r="A15" s="13" t="s">
        <v>13</v>
      </c>
      <c r="B15" s="25" t="s">
        <v>50</v>
      </c>
      <c r="C15" s="13"/>
      <c r="D15" s="31">
        <v>0</v>
      </c>
      <c r="E15" s="31"/>
    </row>
    <row r="16" spans="1:5" ht="18" customHeight="1">
      <c r="A16" s="13" t="s">
        <v>13</v>
      </c>
      <c r="B16" s="25" t="s">
        <v>187</v>
      </c>
      <c r="C16" s="13">
        <v>44</v>
      </c>
      <c r="D16" s="31">
        <v>151920</v>
      </c>
      <c r="E16" s="31">
        <v>273778</v>
      </c>
    </row>
    <row r="17" spans="1:5" ht="18" customHeight="1">
      <c r="A17" s="13" t="s">
        <v>13</v>
      </c>
      <c r="B17" s="25" t="s">
        <v>51</v>
      </c>
      <c r="C17" s="13"/>
      <c r="D17" s="31">
        <v>0</v>
      </c>
      <c r="E17" s="31"/>
    </row>
    <row r="18" spans="1:5" ht="18" customHeight="1">
      <c r="A18" s="14" t="s">
        <v>13</v>
      </c>
      <c r="B18" s="25" t="s">
        <v>37</v>
      </c>
      <c r="C18" s="13"/>
      <c r="D18" s="31">
        <v>0</v>
      </c>
      <c r="E18" s="31">
        <v>0</v>
      </c>
    </row>
    <row r="19" spans="1:5" ht="18" customHeight="1">
      <c r="A19" s="13" t="s">
        <v>13</v>
      </c>
      <c r="B19" s="25" t="s">
        <v>52</v>
      </c>
      <c r="C19" s="13"/>
      <c r="D19" s="31">
        <v>0</v>
      </c>
      <c r="E19" s="31"/>
    </row>
    <row r="20" spans="1:5" ht="18" customHeight="1">
      <c r="A20" s="13" t="s">
        <v>13</v>
      </c>
      <c r="B20" s="25" t="s">
        <v>53</v>
      </c>
      <c r="C20" s="13"/>
      <c r="D20" s="31">
        <v>0</v>
      </c>
      <c r="E20" s="31">
        <v>0</v>
      </c>
    </row>
    <row r="21" spans="1:5" ht="18" customHeight="1">
      <c r="A21" s="13" t="s">
        <v>13</v>
      </c>
      <c r="B21" s="25" t="s">
        <v>175</v>
      </c>
      <c r="C21" s="13"/>
      <c r="D21" s="31"/>
      <c r="E21" s="31">
        <v>0</v>
      </c>
    </row>
    <row r="22" spans="1:5" ht="18" customHeight="1">
      <c r="A22" s="12">
        <v>4</v>
      </c>
      <c r="B22" s="16" t="s">
        <v>54</v>
      </c>
      <c r="C22" s="13"/>
      <c r="D22" s="31">
        <v>0</v>
      </c>
      <c r="E22" s="32">
        <v>0</v>
      </c>
    </row>
    <row r="23" spans="1:5" ht="18" customHeight="1">
      <c r="A23" s="12">
        <v>5</v>
      </c>
      <c r="B23" s="16" t="s">
        <v>55</v>
      </c>
      <c r="C23" s="13"/>
      <c r="D23" s="31">
        <v>0</v>
      </c>
      <c r="E23" s="32">
        <v>0</v>
      </c>
    </row>
    <row r="24" spans="1:5" ht="18" customHeight="1">
      <c r="A24" s="12" t="s">
        <v>22</v>
      </c>
      <c r="B24" s="16" t="s">
        <v>56</v>
      </c>
      <c r="C24" s="13"/>
      <c r="D24" s="32">
        <f>D25+D28+D29+D30</f>
        <v>0</v>
      </c>
      <c r="E24" s="32">
        <f>E25+E28+E29+E30</f>
        <v>0</v>
      </c>
    </row>
    <row r="25" spans="1:5" ht="18" customHeight="1">
      <c r="A25" s="12">
        <v>1</v>
      </c>
      <c r="B25" s="16" t="s">
        <v>57</v>
      </c>
      <c r="C25" s="13"/>
      <c r="D25" s="32">
        <f>D26+D27</f>
        <v>0</v>
      </c>
      <c r="E25" s="32">
        <f>E26+E27</f>
        <v>0</v>
      </c>
    </row>
    <row r="26" spans="1:5" ht="18" customHeight="1">
      <c r="A26" s="13" t="s">
        <v>13</v>
      </c>
      <c r="B26" s="25" t="s">
        <v>58</v>
      </c>
      <c r="C26" s="13"/>
      <c r="D26" s="31">
        <v>0</v>
      </c>
      <c r="E26" s="31">
        <v>0</v>
      </c>
    </row>
    <row r="27" spans="1:5" ht="18" customHeight="1">
      <c r="A27" s="14" t="s">
        <v>13</v>
      </c>
      <c r="B27" s="25" t="s">
        <v>59</v>
      </c>
      <c r="C27" s="13"/>
      <c r="D27" s="31">
        <v>0</v>
      </c>
      <c r="E27" s="31">
        <v>0</v>
      </c>
    </row>
    <row r="28" spans="1:5" ht="18" customHeight="1">
      <c r="A28" s="12">
        <v>2</v>
      </c>
      <c r="B28" s="16" t="s">
        <v>60</v>
      </c>
      <c r="C28" s="13"/>
      <c r="D28" s="32">
        <v>0</v>
      </c>
      <c r="E28" s="32">
        <v>0</v>
      </c>
    </row>
    <row r="29" spans="1:5" ht="18" customHeight="1">
      <c r="A29" s="12">
        <v>3</v>
      </c>
      <c r="B29" s="16" t="s">
        <v>54</v>
      </c>
      <c r="C29" s="13"/>
      <c r="D29" s="32">
        <v>0</v>
      </c>
      <c r="E29" s="32">
        <v>0</v>
      </c>
    </row>
    <row r="30" spans="1:5" ht="18" customHeight="1">
      <c r="A30" s="12">
        <v>4</v>
      </c>
      <c r="B30" s="16" t="s">
        <v>61</v>
      </c>
      <c r="C30" s="13"/>
      <c r="D30" s="32">
        <v>0</v>
      </c>
      <c r="E30" s="32">
        <v>0</v>
      </c>
    </row>
    <row r="31" spans="1:5" ht="18" customHeight="1">
      <c r="A31" s="12"/>
      <c r="B31" s="16" t="s">
        <v>62</v>
      </c>
      <c r="C31" s="13"/>
      <c r="D31" s="32">
        <f>D5+D24</f>
        <v>3783884</v>
      </c>
      <c r="E31" s="32">
        <f>E5+E24</f>
        <v>8859151</v>
      </c>
    </row>
    <row r="32" spans="1:5" ht="18" customHeight="1">
      <c r="A32" s="12" t="s">
        <v>63</v>
      </c>
      <c r="B32" s="16" t="s">
        <v>64</v>
      </c>
      <c r="C32" s="13"/>
      <c r="D32" s="32">
        <f>D33+D34+D35+D36+D37+D38+D39+D40+D41+D42</f>
        <v>278108113</v>
      </c>
      <c r="E32" s="32">
        <f>E33+E34+E35+E36+E37+E38+E39+E40+E41+E42</f>
        <v>12372238</v>
      </c>
    </row>
    <row r="33" spans="1:5" ht="18" customHeight="1">
      <c r="A33" s="12">
        <v>1</v>
      </c>
      <c r="B33" s="16" t="s">
        <v>65</v>
      </c>
      <c r="C33" s="13"/>
      <c r="D33" s="32">
        <v>0</v>
      </c>
      <c r="E33" s="32">
        <v>0</v>
      </c>
    </row>
    <row r="34" spans="1:5" ht="18" customHeight="1">
      <c r="A34" s="12">
        <v>2</v>
      </c>
      <c r="B34" s="16" t="s">
        <v>66</v>
      </c>
      <c r="C34" s="13"/>
      <c r="D34" s="32">
        <v>0</v>
      </c>
      <c r="E34" s="32">
        <v>0</v>
      </c>
    </row>
    <row r="35" spans="1:5" ht="18" customHeight="1">
      <c r="A35" s="12">
        <v>3</v>
      </c>
      <c r="B35" s="16" t="s">
        <v>67</v>
      </c>
      <c r="C35" s="13">
        <v>101</v>
      </c>
      <c r="D35" s="32">
        <v>274900000</v>
      </c>
      <c r="E35" s="32">
        <v>100000</v>
      </c>
    </row>
    <row r="36" spans="1:5" ht="18" customHeight="1">
      <c r="A36" s="12">
        <v>4</v>
      </c>
      <c r="B36" s="16" t="s">
        <v>68</v>
      </c>
      <c r="C36" s="13"/>
      <c r="D36" s="32">
        <v>0</v>
      </c>
      <c r="E36" s="32"/>
    </row>
    <row r="37" spans="1:5" ht="18" customHeight="1">
      <c r="A37" s="12">
        <v>5</v>
      </c>
      <c r="B37" s="16" t="s">
        <v>69</v>
      </c>
      <c r="C37" s="13"/>
      <c r="D37" s="32">
        <v>0</v>
      </c>
      <c r="E37" s="32"/>
    </row>
    <row r="38" spans="1:5" ht="18" customHeight="1">
      <c r="A38" s="12">
        <v>6</v>
      </c>
      <c r="B38" s="16" t="s">
        <v>70</v>
      </c>
      <c r="C38" s="13"/>
      <c r="D38" s="32">
        <v>0</v>
      </c>
      <c r="E38" s="32"/>
    </row>
    <row r="39" spans="1:5" ht="18" customHeight="1">
      <c r="A39" s="12">
        <v>7</v>
      </c>
      <c r="B39" s="16" t="s">
        <v>71</v>
      </c>
      <c r="C39" s="13"/>
      <c r="D39" s="32"/>
      <c r="E39" s="32"/>
    </row>
    <row r="40" spans="1:5" ht="18" customHeight="1">
      <c r="A40" s="12">
        <v>8</v>
      </c>
      <c r="B40" s="16" t="s">
        <v>72</v>
      </c>
      <c r="C40" s="13"/>
      <c r="D40" s="32">
        <v>0</v>
      </c>
      <c r="E40" s="32">
        <v>0</v>
      </c>
    </row>
    <row r="41" spans="1:5" ht="18" customHeight="1">
      <c r="A41" s="12">
        <v>9</v>
      </c>
      <c r="B41" s="16" t="s">
        <v>73</v>
      </c>
      <c r="C41" s="13">
        <v>108</v>
      </c>
      <c r="D41" s="32">
        <v>72238</v>
      </c>
      <c r="E41" s="32">
        <v>9436296</v>
      </c>
    </row>
    <row r="42" spans="1:5" ht="18" customHeight="1">
      <c r="A42" s="12">
        <v>10</v>
      </c>
      <c r="B42" s="16" t="s">
        <v>74</v>
      </c>
      <c r="C42" s="13">
        <v>109</v>
      </c>
      <c r="D42" s="32">
        <v>3135875</v>
      </c>
      <c r="E42" s="32">
        <v>2835942</v>
      </c>
    </row>
    <row r="43" spans="1:5" ht="18" customHeight="1">
      <c r="A43" s="13"/>
      <c r="B43" s="17"/>
      <c r="C43" s="13"/>
      <c r="D43" s="31"/>
      <c r="E43" s="31"/>
    </row>
    <row r="44" spans="1:5" ht="18" customHeight="1">
      <c r="A44" s="13"/>
      <c r="B44" s="16" t="s">
        <v>75</v>
      </c>
      <c r="C44" s="13"/>
      <c r="D44" s="32">
        <f>D31+D32</f>
        <v>281891997</v>
      </c>
      <c r="E44" s="32">
        <f>E31+E32</f>
        <v>21231389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printOptions/>
  <pageMargins left="0.2" right="0.2" top="0.2" bottom="0.31" header="0.2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6">
      <selection activeCell="F23" sqref="F23:G23"/>
    </sheetView>
  </sheetViews>
  <sheetFormatPr defaultColWidth="9.140625" defaultRowHeight="21.75" customHeight="1"/>
  <cols>
    <col min="1" max="1" width="4.28125" style="0" customWidth="1"/>
    <col min="2" max="2" width="51.8515625" style="15" customWidth="1"/>
    <col min="3" max="3" width="10.28125" style="15" customWidth="1"/>
    <col min="4" max="4" width="17.28125" style="30" customWidth="1"/>
    <col min="5" max="5" width="17.140625" style="30" customWidth="1"/>
  </cols>
  <sheetData>
    <row r="1" ht="21.75" customHeight="1">
      <c r="D1" s="35" t="s">
        <v>149</v>
      </c>
    </row>
    <row r="2" ht="21.75" customHeight="1">
      <c r="D2" s="36" t="s">
        <v>99</v>
      </c>
    </row>
    <row r="3" spans="1:7" ht="21.75" customHeight="1">
      <c r="A3" s="12" t="s">
        <v>6</v>
      </c>
      <c r="B3" s="16" t="s">
        <v>77</v>
      </c>
      <c r="C3" s="16" t="s">
        <v>188</v>
      </c>
      <c r="D3" s="31" t="s">
        <v>3</v>
      </c>
      <c r="E3" s="31" t="s">
        <v>3</v>
      </c>
      <c r="G3" s="19"/>
    </row>
    <row r="4" spans="1:7" ht="21.75" customHeight="1">
      <c r="A4" s="12"/>
      <c r="B4" s="92"/>
      <c r="C4" s="16" t="s">
        <v>189</v>
      </c>
      <c r="D4" s="31" t="s">
        <v>4</v>
      </c>
      <c r="E4" s="31" t="s">
        <v>5</v>
      </c>
      <c r="G4" s="15"/>
    </row>
    <row r="5" spans="1:5" ht="21.75" customHeight="1">
      <c r="A5" s="14">
        <v>1</v>
      </c>
      <c r="B5" s="93" t="s">
        <v>78</v>
      </c>
      <c r="C5" s="18" t="s">
        <v>190</v>
      </c>
      <c r="D5" s="32">
        <v>51166377</v>
      </c>
      <c r="E5" s="32">
        <v>40417091</v>
      </c>
    </row>
    <row r="6" spans="1:5" ht="21.75" customHeight="1">
      <c r="A6" s="14">
        <v>2</v>
      </c>
      <c r="B6" s="93" t="s">
        <v>79</v>
      </c>
      <c r="C6" s="18"/>
      <c r="D6" s="31"/>
      <c r="E6" s="32">
        <v>0</v>
      </c>
    </row>
    <row r="7" spans="1:5" ht="21.75" customHeight="1">
      <c r="A7" s="14">
        <v>3</v>
      </c>
      <c r="B7" s="93" t="s">
        <v>80</v>
      </c>
      <c r="C7" s="18"/>
      <c r="D7" s="31"/>
      <c r="E7" s="32">
        <v>0</v>
      </c>
    </row>
    <row r="8" spans="1:5" ht="21.75" customHeight="1">
      <c r="A8" s="14">
        <v>4</v>
      </c>
      <c r="B8" s="93" t="s">
        <v>81</v>
      </c>
      <c r="C8" s="18" t="s">
        <v>191</v>
      </c>
      <c r="D8" s="31">
        <v>45300690</v>
      </c>
      <c r="E8" s="32">
        <v>33957275</v>
      </c>
    </row>
    <row r="9" spans="1:5" ht="21.75" customHeight="1">
      <c r="A9" s="14">
        <v>5</v>
      </c>
      <c r="B9" s="93" t="s">
        <v>82</v>
      </c>
      <c r="C9" s="18"/>
      <c r="D9" s="32">
        <f>D10+D11</f>
        <v>1956150</v>
      </c>
      <c r="E9" s="32">
        <f>E10+E11</f>
        <v>1719965</v>
      </c>
    </row>
    <row r="10" spans="1:5" ht="21.75" customHeight="1">
      <c r="A10" s="14"/>
      <c r="B10" s="93" t="s">
        <v>83</v>
      </c>
      <c r="C10" s="18">
        <v>641</v>
      </c>
      <c r="D10" s="31">
        <v>1748000</v>
      </c>
      <c r="E10" s="31">
        <v>1460000</v>
      </c>
    </row>
    <row r="11" spans="1:5" ht="21.75" customHeight="1">
      <c r="A11" s="14"/>
      <c r="B11" s="93" t="s">
        <v>84</v>
      </c>
      <c r="C11" s="18">
        <v>644</v>
      </c>
      <c r="D11" s="31">
        <v>208150</v>
      </c>
      <c r="E11" s="31">
        <v>259965</v>
      </c>
    </row>
    <row r="12" spans="1:5" ht="21.75" customHeight="1">
      <c r="A12" s="13">
        <v>6</v>
      </c>
      <c r="B12" s="93" t="s">
        <v>85</v>
      </c>
      <c r="C12" s="17"/>
      <c r="D12" s="31">
        <v>0</v>
      </c>
      <c r="E12" s="32">
        <v>406000</v>
      </c>
    </row>
    <row r="13" spans="1:5" ht="21.75" customHeight="1">
      <c r="A13" s="13">
        <v>7</v>
      </c>
      <c r="B13" s="93" t="s">
        <v>86</v>
      </c>
      <c r="C13" s="17" t="s">
        <v>192</v>
      </c>
      <c r="D13" s="32">
        <v>384434</v>
      </c>
      <c r="E13" s="32">
        <v>677790</v>
      </c>
    </row>
    <row r="14" spans="1:5" ht="21.75" customHeight="1">
      <c r="A14" s="12">
        <v>8</v>
      </c>
      <c r="B14" s="92" t="s">
        <v>87</v>
      </c>
      <c r="C14" s="16"/>
      <c r="D14" s="32">
        <f>(D8+D9+D12+D13)</f>
        <v>47641274</v>
      </c>
      <c r="E14" s="32">
        <f>(E8+E9+E12+E13)</f>
        <v>36761030</v>
      </c>
    </row>
    <row r="15" spans="1:5" ht="21.75" customHeight="1">
      <c r="A15" s="12">
        <v>9</v>
      </c>
      <c r="B15" s="92" t="s">
        <v>88</v>
      </c>
      <c r="C15" s="16"/>
      <c r="D15" s="32">
        <f>(D5+D6+D7)-D14</f>
        <v>3525103</v>
      </c>
      <c r="E15" s="32">
        <f>(E5+E6+E7)-E14</f>
        <v>3656061</v>
      </c>
    </row>
    <row r="16" spans="1:5" ht="21.75" customHeight="1">
      <c r="A16" s="13">
        <v>10</v>
      </c>
      <c r="B16" s="93" t="s">
        <v>90</v>
      </c>
      <c r="C16" s="17"/>
      <c r="D16" s="31">
        <f>D17+D18+D19+D20+D21+D22</f>
        <v>-39968</v>
      </c>
      <c r="E16" s="32">
        <f>E17+E18+E19+E20+E21+E22</f>
        <v>-37384</v>
      </c>
    </row>
    <row r="17" spans="1:5" ht="21.75" customHeight="1">
      <c r="A17" s="13">
        <v>11</v>
      </c>
      <c r="B17" s="93" t="s">
        <v>89</v>
      </c>
      <c r="C17" s="17"/>
      <c r="D17" s="31"/>
      <c r="E17" s="32">
        <v>0</v>
      </c>
    </row>
    <row r="18" spans="1:5" ht="21.75" customHeight="1">
      <c r="A18" s="14">
        <v>12</v>
      </c>
      <c r="B18" s="93" t="s">
        <v>91</v>
      </c>
      <c r="C18" s="17"/>
      <c r="D18" s="88"/>
      <c r="E18" s="88">
        <v>0</v>
      </c>
    </row>
    <row r="19" spans="1:5" ht="21.75" customHeight="1">
      <c r="A19" s="13"/>
      <c r="B19" s="93" t="s">
        <v>92</v>
      </c>
      <c r="C19" s="17"/>
      <c r="D19" s="31"/>
      <c r="E19" s="31">
        <v>0</v>
      </c>
    </row>
    <row r="20" spans="1:5" ht="21.75" customHeight="1">
      <c r="A20" s="13"/>
      <c r="B20" s="94" t="s">
        <v>93</v>
      </c>
      <c r="C20" s="20"/>
      <c r="D20" s="31"/>
      <c r="E20" s="31"/>
    </row>
    <row r="21" spans="1:5" ht="21.75" customHeight="1">
      <c r="A21" s="12"/>
      <c r="B21" s="94" t="s">
        <v>94</v>
      </c>
      <c r="C21" s="21"/>
      <c r="D21" s="31"/>
      <c r="E21" s="31"/>
    </row>
    <row r="22" spans="1:5" ht="21.75" customHeight="1">
      <c r="A22" s="12"/>
      <c r="B22" s="94" t="s">
        <v>95</v>
      </c>
      <c r="C22" s="20" t="s">
        <v>193</v>
      </c>
      <c r="D22" s="31">
        <v>-39968</v>
      </c>
      <c r="E22" s="31">
        <v>-37384</v>
      </c>
    </row>
    <row r="23" spans="1:8" ht="21.75" customHeight="1">
      <c r="A23" s="12">
        <v>13</v>
      </c>
      <c r="B23" s="92" t="s">
        <v>96</v>
      </c>
      <c r="C23" s="16"/>
      <c r="D23" s="32">
        <f>D16+D17+D18</f>
        <v>-39968</v>
      </c>
      <c r="E23" s="32">
        <f>E16+E17+E18</f>
        <v>-37384</v>
      </c>
      <c r="F23" s="34">
        <v>0</v>
      </c>
      <c r="G23">
        <v>654</v>
      </c>
      <c r="H23">
        <v>2008</v>
      </c>
    </row>
    <row r="24" spans="1:8" ht="21.75" customHeight="1">
      <c r="A24" s="12">
        <v>14</v>
      </c>
      <c r="B24" s="94" t="s">
        <v>100</v>
      </c>
      <c r="C24" s="21"/>
      <c r="D24" s="32">
        <f>D15+D23+F23</f>
        <v>3485135</v>
      </c>
      <c r="E24" s="32">
        <f>E15+E23</f>
        <v>3618677</v>
      </c>
      <c r="F24" s="33">
        <v>0</v>
      </c>
      <c r="G24">
        <v>654</v>
      </c>
      <c r="H24">
        <v>2007</v>
      </c>
    </row>
    <row r="25" spans="1:5" ht="21.75" customHeight="1">
      <c r="A25" s="12">
        <v>15</v>
      </c>
      <c r="B25" s="93" t="s">
        <v>97</v>
      </c>
      <c r="C25" s="17"/>
      <c r="D25" s="32">
        <v>349260</v>
      </c>
      <c r="E25" s="32">
        <v>782735</v>
      </c>
    </row>
    <row r="26" spans="1:5" ht="21.75" customHeight="1">
      <c r="A26" s="12">
        <v>16</v>
      </c>
      <c r="B26" s="94" t="s">
        <v>101</v>
      </c>
      <c r="C26" s="21"/>
      <c r="D26" s="32">
        <f>D24-D25-F23</f>
        <v>3135875</v>
      </c>
      <c r="E26" s="32">
        <f>E24-E25-F24</f>
        <v>2835942</v>
      </c>
    </row>
    <row r="27" spans="1:5" ht="21.75" customHeight="1">
      <c r="A27" s="12">
        <v>17</v>
      </c>
      <c r="B27" s="93" t="s">
        <v>98</v>
      </c>
      <c r="C27" s="18"/>
      <c r="D27" s="31"/>
      <c r="E27" s="31"/>
    </row>
    <row r="28" spans="1:5" ht="21.75" customHeight="1">
      <c r="A28" s="12"/>
      <c r="B28" s="16"/>
      <c r="C28" s="16"/>
      <c r="D28" s="31"/>
      <c r="E28" s="31"/>
    </row>
    <row r="29" spans="1:5" ht="21.75" customHeight="1">
      <c r="A29" s="22"/>
      <c r="B29" s="23"/>
      <c r="C29" s="23"/>
      <c r="D29" s="37"/>
      <c r="E29" s="37"/>
    </row>
    <row r="30" spans="1:5" ht="21.75" customHeight="1">
      <c r="A30" s="22"/>
      <c r="B30" s="23"/>
      <c r="C30" s="23"/>
      <c r="D30" s="37"/>
      <c r="E30" s="37"/>
    </row>
    <row r="31" spans="1:5" ht="21.75" customHeight="1">
      <c r="A31" s="22"/>
      <c r="B31" s="23"/>
      <c r="C31" s="23"/>
      <c r="D31" s="37"/>
      <c r="E31" s="37"/>
    </row>
    <row r="32" spans="1:5" ht="21.75" customHeight="1">
      <c r="A32" s="1"/>
      <c r="B32" s="23"/>
      <c r="C32" s="23"/>
      <c r="D32" s="37"/>
      <c r="E32" s="37"/>
    </row>
    <row r="33" spans="1:5" ht="21.75" customHeight="1">
      <c r="A33" s="1"/>
      <c r="B33" s="23"/>
      <c r="C33" s="23"/>
      <c r="D33" s="37"/>
      <c r="E33" s="37"/>
    </row>
    <row r="34" spans="1:5" ht="21.75" customHeight="1">
      <c r="A34" s="1"/>
      <c r="B34" s="23"/>
      <c r="C34" s="23"/>
      <c r="D34" s="37"/>
      <c r="E34" s="37"/>
    </row>
    <row r="35" spans="1:5" ht="21.75" customHeight="1">
      <c r="A35" s="1"/>
      <c r="B35" s="23"/>
      <c r="C35" s="23"/>
      <c r="D35" s="37"/>
      <c r="E35" s="37"/>
    </row>
    <row r="36" spans="1:5" ht="21.75" customHeight="1">
      <c r="A36" s="1"/>
      <c r="B36" s="23"/>
      <c r="C36" s="23"/>
      <c r="D36" s="37"/>
      <c r="E36" s="37"/>
    </row>
    <row r="37" spans="1:5" ht="21.75" customHeight="1">
      <c r="A37" s="1"/>
      <c r="B37" s="23"/>
      <c r="C37" s="23"/>
      <c r="D37" s="37"/>
      <c r="E37" s="37"/>
    </row>
    <row r="38" spans="1:5" ht="21.75" customHeight="1">
      <c r="A38" s="1"/>
      <c r="B38" s="23"/>
      <c r="C38" s="23"/>
      <c r="D38" s="37"/>
      <c r="E38" s="37"/>
    </row>
    <row r="39" spans="1:5" ht="21.75" customHeight="1">
      <c r="A39" s="1"/>
      <c r="B39" s="23"/>
      <c r="C39" s="23"/>
      <c r="D39" s="37"/>
      <c r="E39" s="37"/>
    </row>
    <row r="40" spans="1:5" ht="21.75" customHeight="1">
      <c r="A40" s="1"/>
      <c r="B40" s="23"/>
      <c r="C40" s="23"/>
      <c r="D40" s="37"/>
      <c r="E40" s="37"/>
    </row>
    <row r="41" spans="1:5" ht="21.75" customHeight="1">
      <c r="A41" s="1"/>
      <c r="B41" s="23"/>
      <c r="C41" s="23"/>
      <c r="D41" s="37"/>
      <c r="E41" s="37"/>
    </row>
    <row r="42" spans="1:5" ht="21.75" customHeight="1">
      <c r="A42" s="1"/>
      <c r="B42" s="24"/>
      <c r="C42" s="24"/>
      <c r="D42" s="37"/>
      <c r="E42" s="37"/>
    </row>
    <row r="43" spans="1:5" ht="21.75" customHeight="1">
      <c r="A43" s="1"/>
      <c r="B43" s="23"/>
      <c r="C43" s="23"/>
      <c r="D43" s="37"/>
      <c r="E43" s="37"/>
    </row>
    <row r="44" spans="1:5" ht="21.75" customHeight="1">
      <c r="A44" s="1"/>
      <c r="B44" s="24"/>
      <c r="C44" s="24"/>
      <c r="D44" s="37"/>
      <c r="E44" s="37"/>
    </row>
    <row r="45" spans="1:5" ht="21.75" customHeight="1">
      <c r="A45" s="1"/>
      <c r="B45" s="24"/>
      <c r="C45" s="24"/>
      <c r="D45" s="37"/>
      <c r="E45" s="37"/>
    </row>
    <row r="46" spans="1:5" ht="21.75" customHeight="1">
      <c r="A46" s="1"/>
      <c r="B46" s="24"/>
      <c r="C46" s="24"/>
      <c r="D46" s="37"/>
      <c r="E46" s="37"/>
    </row>
  </sheetData>
  <printOptions/>
  <pageMargins left="0.21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6">
      <selection activeCell="F21" sqref="F21"/>
    </sheetView>
  </sheetViews>
  <sheetFormatPr defaultColWidth="9.140625" defaultRowHeight="21.75" customHeight="1"/>
  <cols>
    <col min="1" max="1" width="4.28125" style="0" customWidth="1"/>
    <col min="2" max="2" width="58.57421875" style="15" customWidth="1"/>
    <col min="3" max="3" width="19.00390625" style="30" customWidth="1"/>
    <col min="4" max="4" width="16.28125" style="30" customWidth="1"/>
  </cols>
  <sheetData>
    <row r="1" ht="21.75" customHeight="1">
      <c r="C1" s="35" t="s">
        <v>142</v>
      </c>
    </row>
    <row r="2" ht="21.75" customHeight="1">
      <c r="C2" s="36"/>
    </row>
    <row r="3" spans="1:6" ht="21.75" customHeight="1">
      <c r="A3" s="12" t="s">
        <v>6</v>
      </c>
      <c r="B3" s="16" t="s">
        <v>121</v>
      </c>
      <c r="C3" s="31" t="s">
        <v>3</v>
      </c>
      <c r="D3" s="31" t="s">
        <v>3</v>
      </c>
      <c r="F3" s="19"/>
    </row>
    <row r="4" spans="1:6" ht="21.75" customHeight="1">
      <c r="A4" s="12"/>
      <c r="B4" s="16"/>
      <c r="C4" s="31" t="s">
        <v>4</v>
      </c>
      <c r="D4" s="31" t="s">
        <v>5</v>
      </c>
      <c r="F4" s="15"/>
    </row>
    <row r="5" spans="1:4" ht="21.75" customHeight="1">
      <c r="A5" s="14"/>
      <c r="B5" s="16" t="s">
        <v>102</v>
      </c>
      <c r="C5" s="31"/>
      <c r="D5" s="31"/>
    </row>
    <row r="6" spans="1:4" ht="21.75" customHeight="1">
      <c r="A6" s="14"/>
      <c r="B6" s="18" t="s">
        <v>103</v>
      </c>
      <c r="C6" s="40">
        <v>60746073</v>
      </c>
      <c r="D6" s="31">
        <v>60047000</v>
      </c>
    </row>
    <row r="7" spans="1:4" ht="21.75" customHeight="1">
      <c r="A7" s="14"/>
      <c r="B7" s="18" t="s">
        <v>194</v>
      </c>
      <c r="C7" s="40">
        <v>61590632</v>
      </c>
      <c r="D7" s="31">
        <v>50822162</v>
      </c>
    </row>
    <row r="8" spans="1:4" ht="21.75" customHeight="1">
      <c r="A8" s="14"/>
      <c r="B8" s="18" t="s">
        <v>195</v>
      </c>
      <c r="C8" s="40">
        <v>1230000</v>
      </c>
      <c r="D8" s="31">
        <v>1080000</v>
      </c>
    </row>
    <row r="9" spans="1:4" ht="21.75" customHeight="1">
      <c r="A9" s="14"/>
      <c r="B9" s="18" t="s">
        <v>147</v>
      </c>
      <c r="C9" s="40">
        <v>49986</v>
      </c>
      <c r="D9" s="31">
        <v>38975</v>
      </c>
    </row>
    <row r="10" spans="1:4" ht="21.75" customHeight="1">
      <c r="A10" s="14"/>
      <c r="B10" s="18" t="s">
        <v>104</v>
      </c>
      <c r="C10" s="40">
        <v>491388</v>
      </c>
      <c r="D10" s="31">
        <v>900000</v>
      </c>
    </row>
    <row r="11" spans="1:4" ht="21.75" customHeight="1">
      <c r="A11" s="14"/>
      <c r="B11" s="18"/>
      <c r="C11" s="40"/>
      <c r="D11" s="31"/>
    </row>
    <row r="12" spans="1:4" ht="21.75" customHeight="1">
      <c r="A12" s="14"/>
      <c r="B12" s="25" t="s">
        <v>105</v>
      </c>
      <c r="C12" s="51">
        <f>C6-C7-C8-C10-C11-C9</f>
        <v>-2615933</v>
      </c>
      <c r="D12" s="32">
        <f>D6-D7-D8-D10-D11-D9</f>
        <v>7205863</v>
      </c>
    </row>
    <row r="13" spans="1:4" ht="21.75" customHeight="1">
      <c r="A13" s="13"/>
      <c r="B13" s="17"/>
      <c r="C13" s="40"/>
      <c r="D13" s="31"/>
    </row>
    <row r="14" spans="1:4" ht="21.75" customHeight="1">
      <c r="A14" s="13"/>
      <c r="B14" s="16" t="s">
        <v>106</v>
      </c>
      <c r="C14" s="51">
        <f>C15+C16+C17+C18+C19</f>
        <v>10018</v>
      </c>
      <c r="D14" s="51">
        <f>D15+D16+D17+D18+D19</f>
        <v>1591</v>
      </c>
    </row>
    <row r="15" spans="1:4" ht="21.75" customHeight="1">
      <c r="A15" s="12"/>
      <c r="B15" s="18" t="s">
        <v>122</v>
      </c>
      <c r="C15" s="40"/>
      <c r="D15" s="31"/>
    </row>
    <row r="16" spans="1:4" ht="21.75" customHeight="1">
      <c r="A16" s="12"/>
      <c r="B16" s="18" t="s">
        <v>107</v>
      </c>
      <c r="C16" s="40"/>
      <c r="D16" s="31"/>
    </row>
    <row r="17" spans="1:4" ht="21.75" customHeight="1">
      <c r="A17" s="13"/>
      <c r="B17" s="18" t="s">
        <v>108</v>
      </c>
      <c r="C17" s="40"/>
      <c r="D17" s="31"/>
    </row>
    <row r="18" spans="1:4" ht="21.75" customHeight="1">
      <c r="A18" s="13"/>
      <c r="B18" s="18" t="s">
        <v>109</v>
      </c>
      <c r="C18" s="40">
        <v>10018</v>
      </c>
      <c r="D18" s="31">
        <v>1591</v>
      </c>
    </row>
    <row r="19" spans="1:4" ht="21.75" customHeight="1">
      <c r="A19" s="14"/>
      <c r="B19" s="18" t="s">
        <v>111</v>
      </c>
      <c r="C19" s="40"/>
      <c r="D19" s="31"/>
    </row>
    <row r="20" spans="1:4" ht="21.75" customHeight="1">
      <c r="A20" s="13"/>
      <c r="B20" s="25" t="s">
        <v>110</v>
      </c>
      <c r="C20" s="51">
        <f>C14</f>
        <v>10018</v>
      </c>
      <c r="D20" s="32">
        <f>D17-D16-D15+D18+D19</f>
        <v>1591</v>
      </c>
    </row>
    <row r="21" spans="1:4" ht="21.75" customHeight="1">
      <c r="A21" s="13"/>
      <c r="B21" s="20"/>
      <c r="C21" s="40"/>
      <c r="D21" s="31"/>
    </row>
    <row r="22" spans="1:4" ht="21.75" customHeight="1">
      <c r="A22" s="12"/>
      <c r="B22" s="16" t="s">
        <v>112</v>
      </c>
      <c r="C22" s="51">
        <f>C23+C24+C25+C26</f>
        <v>0</v>
      </c>
      <c r="D22" s="31"/>
    </row>
    <row r="23" spans="1:4" ht="21.75" customHeight="1">
      <c r="A23" s="12"/>
      <c r="B23" s="18" t="s">
        <v>113</v>
      </c>
      <c r="C23" s="40"/>
      <c r="D23" s="31"/>
    </row>
    <row r="24" spans="1:4" ht="21.75" customHeight="1">
      <c r="A24" s="12"/>
      <c r="B24" s="18" t="s">
        <v>114</v>
      </c>
      <c r="C24" s="40"/>
      <c r="D24" s="31">
        <v>0</v>
      </c>
    </row>
    <row r="25" spans="1:4" ht="21.75" customHeight="1">
      <c r="A25" s="14"/>
      <c r="B25" s="17" t="s">
        <v>115</v>
      </c>
      <c r="C25" s="40"/>
      <c r="D25" s="31"/>
    </row>
    <row r="26" spans="1:4" ht="21.75" customHeight="1">
      <c r="A26" s="14"/>
      <c r="B26" s="18" t="s">
        <v>116</v>
      </c>
      <c r="C26" s="40"/>
      <c r="D26" s="31"/>
    </row>
    <row r="27" spans="1:4" ht="21.75" customHeight="1">
      <c r="A27" s="14"/>
      <c r="B27" s="25" t="s">
        <v>117</v>
      </c>
      <c r="C27" s="51">
        <f>C23+C24-C25-C26</f>
        <v>0</v>
      </c>
      <c r="D27" s="32">
        <f>D23+D24-D25-D26</f>
        <v>0</v>
      </c>
    </row>
    <row r="28" spans="1:4" ht="21.75" customHeight="1">
      <c r="A28" s="26"/>
      <c r="B28" s="16"/>
      <c r="C28" s="40"/>
      <c r="D28" s="31"/>
    </row>
    <row r="29" spans="1:4" ht="21.75" customHeight="1">
      <c r="A29" s="27"/>
      <c r="B29" s="16" t="s">
        <v>118</v>
      </c>
      <c r="C29" s="51">
        <f>C12+C20+C27</f>
        <v>-2605915</v>
      </c>
      <c r="D29" s="51">
        <f>D12+D20+D27</f>
        <v>7207454</v>
      </c>
    </row>
    <row r="30" spans="1:4" ht="21.75" customHeight="1">
      <c r="A30" s="22"/>
      <c r="B30" s="16" t="s">
        <v>119</v>
      </c>
      <c r="C30" s="51">
        <v>8735454</v>
      </c>
      <c r="D30" s="32">
        <v>1528000</v>
      </c>
    </row>
    <row r="31" spans="1:4" ht="21.75" customHeight="1">
      <c r="A31" s="22"/>
      <c r="B31" s="16" t="s">
        <v>120</v>
      </c>
      <c r="C31" s="51">
        <f>C12+C20+C27+C30</f>
        <v>6129539</v>
      </c>
      <c r="D31" s="51">
        <f>D12+D20+D27+D30</f>
        <v>8735454</v>
      </c>
    </row>
    <row r="32" spans="1:4" ht="21.75" customHeight="1">
      <c r="A32" s="22"/>
      <c r="B32" s="23"/>
      <c r="C32" s="50"/>
      <c r="D32" s="37"/>
    </row>
    <row r="33" spans="1:4" ht="21.75" customHeight="1">
      <c r="A33" s="1"/>
      <c r="B33" s="23"/>
      <c r="C33" s="37"/>
      <c r="D33" s="37"/>
    </row>
    <row r="34" spans="1:4" ht="21.75" customHeight="1">
      <c r="A34" s="1"/>
      <c r="B34" s="23"/>
      <c r="C34" s="37"/>
      <c r="D34" s="37"/>
    </row>
    <row r="35" spans="1:4" ht="21.75" customHeight="1">
      <c r="A35" s="1"/>
      <c r="B35" s="23"/>
      <c r="C35" s="37"/>
      <c r="D35" s="37"/>
    </row>
    <row r="36" spans="1:4" ht="21.75" customHeight="1">
      <c r="A36" s="1"/>
      <c r="B36" s="23"/>
      <c r="C36" s="37"/>
      <c r="D36" s="37"/>
    </row>
    <row r="37" spans="1:4" ht="21.75" customHeight="1">
      <c r="A37" s="1"/>
      <c r="B37" s="23"/>
      <c r="C37" s="37"/>
      <c r="D37" s="37"/>
    </row>
    <row r="38" spans="1:4" ht="21.75" customHeight="1">
      <c r="A38" s="1"/>
      <c r="B38" s="23"/>
      <c r="C38" s="37"/>
      <c r="D38" s="37"/>
    </row>
    <row r="39" spans="1:4" ht="21.75" customHeight="1">
      <c r="A39" s="1"/>
      <c r="B39" s="23"/>
      <c r="C39" s="37"/>
      <c r="D39" s="37"/>
    </row>
    <row r="40" spans="1:4" ht="21.75" customHeight="1">
      <c r="A40" s="1"/>
      <c r="B40" s="23"/>
      <c r="C40" s="37"/>
      <c r="D40" s="37"/>
    </row>
    <row r="41" spans="1:4" ht="21.75" customHeight="1">
      <c r="A41" s="1"/>
      <c r="B41" s="23"/>
      <c r="C41" s="37"/>
      <c r="D41" s="37"/>
    </row>
    <row r="42" spans="1:4" ht="21.75" customHeight="1">
      <c r="A42" s="1"/>
      <c r="B42" s="23"/>
      <c r="C42" s="37"/>
      <c r="D42" s="37"/>
    </row>
    <row r="43" spans="1:4" ht="21.75" customHeight="1">
      <c r="A43" s="1"/>
      <c r="B43" s="24"/>
      <c r="C43" s="37"/>
      <c r="D43" s="37"/>
    </row>
    <row r="44" spans="1:4" ht="21.75" customHeight="1">
      <c r="A44" s="1"/>
      <c r="B44" s="23"/>
      <c r="C44" s="37"/>
      <c r="D44" s="37"/>
    </row>
    <row r="45" spans="1:4" ht="21.75" customHeight="1">
      <c r="A45" s="1"/>
      <c r="B45" s="24"/>
      <c r="C45" s="37"/>
      <c r="D45" s="37"/>
    </row>
    <row r="46" spans="1:4" ht="21.75" customHeight="1">
      <c r="A46" s="1"/>
      <c r="B46" s="24"/>
      <c r="C46" s="37"/>
      <c r="D46" s="37"/>
    </row>
    <row r="47" spans="1:4" ht="21.75" customHeight="1">
      <c r="A47" s="1"/>
      <c r="B47" s="24"/>
      <c r="C47" s="37"/>
      <c r="D47" s="37"/>
    </row>
  </sheetData>
  <printOptions/>
  <pageMargins left="0.2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0">
      <selection activeCell="E20" sqref="A20:E20"/>
    </sheetView>
  </sheetViews>
  <sheetFormatPr defaultColWidth="9.140625" defaultRowHeight="30" customHeight="1"/>
  <cols>
    <col min="1" max="1" width="2.8515625" style="0" customWidth="1"/>
    <col min="2" max="2" width="34.8515625" style="0" customWidth="1"/>
    <col min="3" max="3" width="16.7109375" style="0" customWidth="1"/>
    <col min="4" max="4" width="16.140625" style="0" customWidth="1"/>
    <col min="5" max="5" width="17.140625" style="0" customWidth="1"/>
    <col min="6" max="6" width="18.421875" style="0" customWidth="1"/>
    <col min="7" max="7" width="23.00390625" style="0" customWidth="1"/>
    <col min="8" max="8" width="17.8515625" style="0" customWidth="1"/>
  </cols>
  <sheetData>
    <row r="1" ht="30" customHeight="1">
      <c r="A1" t="s">
        <v>123</v>
      </c>
    </row>
    <row r="2" ht="30" customHeight="1">
      <c r="D2" s="28" t="s">
        <v>143</v>
      </c>
    </row>
    <row r="4" spans="1:9" ht="30" customHeight="1">
      <c r="A4" s="12"/>
      <c r="B4" s="12" t="s">
        <v>125</v>
      </c>
      <c r="C4" s="12" t="s">
        <v>126</v>
      </c>
      <c r="D4" s="12" t="s">
        <v>68</v>
      </c>
      <c r="E4" s="12" t="s">
        <v>127</v>
      </c>
      <c r="F4" s="12" t="s">
        <v>128</v>
      </c>
      <c r="G4" s="12" t="s">
        <v>129</v>
      </c>
      <c r="H4" s="12" t="s">
        <v>130</v>
      </c>
      <c r="I4" s="13"/>
    </row>
    <row r="5" spans="1:9" ht="30" customHeight="1">
      <c r="A5" s="12" t="s">
        <v>124</v>
      </c>
      <c r="B5" s="12"/>
      <c r="C5" s="12"/>
      <c r="D5" s="12"/>
      <c r="E5" s="12"/>
      <c r="F5" s="12"/>
      <c r="G5" s="12"/>
      <c r="H5" s="13"/>
      <c r="I5" s="13"/>
    </row>
    <row r="6" spans="1:9" s="39" customFormat="1" ht="30" customHeight="1">
      <c r="A6" s="12" t="s">
        <v>7</v>
      </c>
      <c r="B6" s="12" t="s">
        <v>196</v>
      </c>
      <c r="C6" s="32">
        <v>100000</v>
      </c>
      <c r="D6" s="32">
        <v>0</v>
      </c>
      <c r="E6" s="32">
        <v>0</v>
      </c>
      <c r="F6" s="32"/>
      <c r="G6" s="32">
        <v>9436296</v>
      </c>
      <c r="H6" s="32">
        <f>C6+D6+E6+F6+G6</f>
        <v>9536296</v>
      </c>
      <c r="I6" s="12"/>
    </row>
    <row r="7" spans="1:9" ht="30" customHeight="1">
      <c r="A7" s="13" t="s">
        <v>12</v>
      </c>
      <c r="B7" s="13" t="s">
        <v>131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f aca="true" t="shared" si="0" ref="H7:H17">C7+D7+E7+F7+G7</f>
        <v>0</v>
      </c>
      <c r="I7" s="13"/>
    </row>
    <row r="8" spans="1:9" ht="30" customHeight="1">
      <c r="A8" s="13" t="s">
        <v>132</v>
      </c>
      <c r="B8" s="13" t="s">
        <v>133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f t="shared" si="0"/>
        <v>0</v>
      </c>
      <c r="I8" s="13"/>
    </row>
    <row r="9" spans="1:9" ht="30" customHeight="1">
      <c r="A9" s="13">
        <v>1</v>
      </c>
      <c r="B9" s="13" t="s">
        <v>134</v>
      </c>
      <c r="C9" s="31">
        <v>0</v>
      </c>
      <c r="D9" s="31">
        <v>0</v>
      </c>
      <c r="E9" s="31">
        <v>0</v>
      </c>
      <c r="F9" s="31"/>
      <c r="G9" s="31">
        <v>1472441</v>
      </c>
      <c r="H9" s="31">
        <f t="shared" si="0"/>
        <v>1472441</v>
      </c>
      <c r="I9" s="13"/>
    </row>
    <row r="10" spans="1:9" ht="30" customHeight="1">
      <c r="A10" s="13">
        <v>2</v>
      </c>
      <c r="B10" s="13" t="s">
        <v>135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f t="shared" si="0"/>
        <v>0</v>
      </c>
      <c r="I10" s="13"/>
    </row>
    <row r="11" spans="1:9" ht="30" customHeight="1">
      <c r="A11" s="13">
        <v>3</v>
      </c>
      <c r="B11" s="13" t="s">
        <v>136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f t="shared" si="0"/>
        <v>0</v>
      </c>
      <c r="I11" s="13"/>
    </row>
    <row r="12" spans="1:9" ht="30" customHeight="1">
      <c r="A12" s="13">
        <v>4</v>
      </c>
      <c r="B12" s="13" t="s">
        <v>137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f t="shared" si="0"/>
        <v>0</v>
      </c>
      <c r="I12" s="13"/>
    </row>
    <row r="13" spans="1:9" ht="30" customHeight="1">
      <c r="A13" s="12" t="s">
        <v>22</v>
      </c>
      <c r="B13" s="12" t="s">
        <v>144</v>
      </c>
      <c r="C13" s="32">
        <f>SUM(C6:C12)</f>
        <v>100000</v>
      </c>
      <c r="D13" s="32">
        <f>SUM(D6:D12)</f>
        <v>0</v>
      </c>
      <c r="E13" s="32">
        <f>SUM(E6:E12)</f>
        <v>0</v>
      </c>
      <c r="F13" s="32">
        <f>SUM(F6:F12)</f>
        <v>0</v>
      </c>
      <c r="G13" s="32">
        <v>12272238</v>
      </c>
      <c r="H13" s="32">
        <f>SUM(C13:G13)</f>
        <v>12372238</v>
      </c>
      <c r="I13" s="13"/>
    </row>
    <row r="14" spans="1:9" ht="30" customHeight="1">
      <c r="A14" s="13">
        <v>1</v>
      </c>
      <c r="B14" s="13" t="s">
        <v>134</v>
      </c>
      <c r="C14" s="31">
        <v>0</v>
      </c>
      <c r="D14" s="31">
        <v>0</v>
      </c>
      <c r="E14" s="31">
        <v>0</v>
      </c>
      <c r="F14" s="31">
        <v>0</v>
      </c>
      <c r="G14" s="31">
        <v>3135875</v>
      </c>
      <c r="H14" s="31">
        <f>G14+F14+E14+D14+C14+C14</f>
        <v>3135875</v>
      </c>
      <c r="I14" s="13"/>
    </row>
    <row r="15" spans="1:9" ht="30" customHeight="1">
      <c r="A15" s="13">
        <v>2</v>
      </c>
      <c r="B15" s="13" t="s">
        <v>135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f t="shared" si="0"/>
        <v>0</v>
      </c>
      <c r="I15" s="13"/>
    </row>
    <row r="16" spans="1:9" ht="30" customHeight="1">
      <c r="A16" s="13">
        <v>3</v>
      </c>
      <c r="B16" s="13" t="s">
        <v>138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f t="shared" si="0"/>
        <v>0</v>
      </c>
      <c r="I16" s="13"/>
    </row>
    <row r="17" spans="1:9" ht="30" customHeight="1">
      <c r="A17" s="13">
        <v>4</v>
      </c>
      <c r="B17" s="13" t="s">
        <v>139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0"/>
        <v>0</v>
      </c>
      <c r="I17" s="13"/>
    </row>
    <row r="18" spans="1:9" ht="30" customHeight="1">
      <c r="A18" s="12" t="s">
        <v>63</v>
      </c>
      <c r="B18" s="12" t="s">
        <v>145</v>
      </c>
      <c r="C18" s="32">
        <v>274900000</v>
      </c>
      <c r="D18" s="32">
        <f aca="true" t="shared" si="1" ref="C18:H18">SUM(D13:D17)</f>
        <v>0</v>
      </c>
      <c r="E18" s="32">
        <f t="shared" si="1"/>
        <v>0</v>
      </c>
      <c r="F18" s="32">
        <f t="shared" si="1"/>
        <v>0</v>
      </c>
      <c r="G18" s="32">
        <v>3208113</v>
      </c>
      <c r="H18" s="32">
        <v>278108113</v>
      </c>
      <c r="I18" s="13"/>
    </row>
  </sheetData>
  <printOptions/>
  <pageMargins left="0.2" right="0.19" top="0.2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D1">
      <selection activeCell="D1" sqref="A1:IV16384"/>
    </sheetView>
  </sheetViews>
  <sheetFormatPr defaultColWidth="9.140625" defaultRowHeight="12.75"/>
  <cols>
    <col min="1" max="1" width="9.140625" style="1" customWidth="1"/>
    <col min="2" max="2" width="30.8515625" style="1" customWidth="1"/>
    <col min="3" max="3" width="9.8515625" style="1" customWidth="1"/>
    <col min="4" max="4" width="9.140625" style="1" customWidth="1"/>
    <col min="5" max="5" width="10.7109375" style="1" customWidth="1"/>
    <col min="6" max="7" width="10.140625" style="1" customWidth="1"/>
    <col min="8" max="8" width="15.7109375" style="1" customWidth="1"/>
    <col min="9" max="9" width="17.7109375" style="1" customWidth="1"/>
    <col min="10" max="10" width="19.00390625" style="1" customWidth="1"/>
    <col min="11" max="16384" width="9.140625" style="1" customWidth="1"/>
  </cols>
  <sheetData>
    <row r="1" ht="18">
      <c r="B1" s="95"/>
    </row>
    <row r="3" ht="12.75">
      <c r="C3" s="84"/>
    </row>
    <row r="4" ht="12.75">
      <c r="C4" s="84"/>
    </row>
    <row r="5" ht="15">
      <c r="C5" s="48"/>
    </row>
    <row r="6" ht="15">
      <c r="C6" s="48"/>
    </row>
    <row r="7" spans="1:10" ht="12.75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ht="12.75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4.25" customHeight="1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t="12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2"/>
      <c r="B11" s="22"/>
      <c r="C11" s="85"/>
      <c r="D11" s="85"/>
      <c r="E11" s="37"/>
      <c r="F11" s="85"/>
      <c r="G11" s="96"/>
      <c r="H11" s="85"/>
      <c r="I11" s="85"/>
      <c r="J11" s="85"/>
    </row>
    <row r="12" spans="3:10" ht="12.75">
      <c r="C12" s="37"/>
      <c r="D12" s="37"/>
      <c r="E12" s="37"/>
      <c r="F12" s="37"/>
      <c r="G12" s="86"/>
      <c r="H12" s="37"/>
      <c r="I12" s="37"/>
      <c r="J12" s="37"/>
    </row>
    <row r="13" spans="1:10" ht="12.75">
      <c r="A13" s="22"/>
      <c r="B13" s="22"/>
      <c r="C13" s="85"/>
      <c r="D13" s="85"/>
      <c r="E13" s="37"/>
      <c r="F13" s="85"/>
      <c r="G13" s="86"/>
      <c r="H13" s="85"/>
      <c r="I13" s="85"/>
      <c r="J13" s="85"/>
    </row>
    <row r="14" spans="3:10" ht="12.75">
      <c r="C14" s="37"/>
      <c r="D14" s="37"/>
      <c r="E14" s="37"/>
      <c r="F14" s="37"/>
      <c r="G14" s="86"/>
      <c r="H14" s="37"/>
      <c r="I14" s="37"/>
      <c r="J14" s="37"/>
    </row>
    <row r="15" spans="1:10" ht="12.75">
      <c r="A15" s="22"/>
      <c r="B15" s="22"/>
      <c r="C15" s="85"/>
      <c r="D15" s="85"/>
      <c r="E15" s="37"/>
      <c r="F15" s="85"/>
      <c r="G15" s="86"/>
      <c r="H15" s="85"/>
      <c r="I15" s="85"/>
      <c r="J15" s="85"/>
    </row>
    <row r="16" spans="3:10" ht="12.75">
      <c r="C16" s="37"/>
      <c r="D16" s="37"/>
      <c r="E16" s="37"/>
      <c r="F16" s="37"/>
      <c r="G16" s="86"/>
      <c r="H16" s="37"/>
      <c r="I16" s="37"/>
      <c r="J16" s="37"/>
    </row>
    <row r="17" spans="3:10" ht="12.75">
      <c r="C17" s="37"/>
      <c r="D17" s="37"/>
      <c r="E17" s="37"/>
      <c r="F17" s="37"/>
      <c r="G17" s="86"/>
      <c r="H17" s="37"/>
      <c r="I17" s="37"/>
      <c r="J17" s="37"/>
    </row>
    <row r="18" spans="3:10" ht="12.75">
      <c r="C18" s="37"/>
      <c r="D18" s="37"/>
      <c r="E18" s="37"/>
      <c r="F18" s="37"/>
      <c r="G18" s="86"/>
      <c r="H18" s="37"/>
      <c r="I18" s="37"/>
      <c r="J18" s="37"/>
    </row>
    <row r="19" spans="3:10" ht="12.75">
      <c r="C19" s="37"/>
      <c r="D19" s="37"/>
      <c r="E19" s="37"/>
      <c r="F19" s="37"/>
      <c r="G19" s="86"/>
      <c r="H19" s="37"/>
      <c r="I19" s="37"/>
      <c r="J19" s="37"/>
    </row>
    <row r="20" spans="1:10" ht="12.75">
      <c r="A20" s="22"/>
      <c r="B20" s="22"/>
      <c r="C20" s="85"/>
      <c r="D20" s="85"/>
      <c r="E20" s="85"/>
      <c r="F20" s="85"/>
      <c r="G20" s="86"/>
      <c r="H20" s="85"/>
      <c r="I20" s="85"/>
      <c r="J20" s="85"/>
    </row>
    <row r="21" spans="2:10" ht="12.75">
      <c r="B21" s="97"/>
      <c r="C21" s="98"/>
      <c r="D21" s="37"/>
      <c r="E21" s="37"/>
      <c r="F21" s="37"/>
      <c r="G21" s="86"/>
      <c r="H21" s="98"/>
      <c r="I21" s="37"/>
      <c r="J21" s="37"/>
    </row>
    <row r="22" spans="2:10" ht="12.75">
      <c r="B22" s="97"/>
      <c r="C22" s="98"/>
      <c r="D22" s="37"/>
      <c r="E22" s="37"/>
      <c r="F22" s="37"/>
      <c r="G22" s="86"/>
      <c r="H22" s="98"/>
      <c r="I22" s="37"/>
      <c r="J22" s="37"/>
    </row>
    <row r="23" spans="2:10" ht="12.75">
      <c r="B23" s="97"/>
      <c r="C23" s="98"/>
      <c r="D23" s="37"/>
      <c r="E23" s="37"/>
      <c r="F23" s="37"/>
      <c r="G23" s="86"/>
      <c r="H23" s="98"/>
      <c r="I23" s="37"/>
      <c r="J23" s="37"/>
    </row>
    <row r="24" spans="2:9" ht="12.75">
      <c r="B24" s="97"/>
      <c r="C24" s="98"/>
      <c r="F24" s="50"/>
      <c r="G24" s="86"/>
      <c r="H24" s="98"/>
      <c r="I24" s="37"/>
    </row>
    <row r="25" spans="2:10" ht="12.75">
      <c r="B25" s="97"/>
      <c r="C25" s="98"/>
      <c r="D25" s="37"/>
      <c r="E25" s="37"/>
      <c r="F25" s="37"/>
      <c r="G25" s="86"/>
      <c r="H25" s="98"/>
      <c r="I25" s="37"/>
      <c r="J25" s="37"/>
    </row>
    <row r="26" spans="2:10" ht="12.75">
      <c r="B26" s="97"/>
      <c r="C26" s="98"/>
      <c r="D26" s="37"/>
      <c r="E26" s="37"/>
      <c r="F26" s="37"/>
      <c r="G26" s="86"/>
      <c r="H26" s="98"/>
      <c r="I26" s="37"/>
      <c r="J26" s="37"/>
    </row>
    <row r="27" spans="2:10" ht="12.75">
      <c r="B27" s="97"/>
      <c r="C27" s="98"/>
      <c r="D27" s="37"/>
      <c r="E27" s="37"/>
      <c r="F27" s="37"/>
      <c r="G27" s="86"/>
      <c r="H27" s="98"/>
      <c r="I27" s="37"/>
      <c r="J27" s="37"/>
    </row>
    <row r="28" spans="2:10" ht="12.75">
      <c r="B28" s="97"/>
      <c r="C28" s="98"/>
      <c r="D28" s="37"/>
      <c r="E28" s="37"/>
      <c r="F28" s="37"/>
      <c r="G28" s="86"/>
      <c r="H28" s="98"/>
      <c r="I28" s="37"/>
      <c r="J28" s="37"/>
    </row>
    <row r="29" spans="2:10" ht="12.75">
      <c r="B29" s="97"/>
      <c r="C29" s="98"/>
      <c r="D29" s="37"/>
      <c r="E29" s="37"/>
      <c r="F29" s="37"/>
      <c r="G29" s="86"/>
      <c r="H29" s="98"/>
      <c r="I29" s="37"/>
      <c r="J29" s="37"/>
    </row>
    <row r="30" spans="2:10" ht="12.75">
      <c r="B30" s="97"/>
      <c r="C30" s="98"/>
      <c r="D30" s="98"/>
      <c r="E30" s="37"/>
      <c r="F30" s="37"/>
      <c r="G30" s="86"/>
      <c r="H30" s="37"/>
      <c r="I30" s="37"/>
      <c r="J30" s="37"/>
    </row>
    <row r="31" spans="2:10" ht="12.75">
      <c r="B31" s="97"/>
      <c r="C31" s="98"/>
      <c r="D31" s="98"/>
      <c r="F31" s="37"/>
      <c r="G31" s="86"/>
      <c r="H31" s="37"/>
      <c r="I31" s="37"/>
      <c r="J31" s="37"/>
    </row>
    <row r="32" spans="3:10" ht="12.75">
      <c r="C32" s="37"/>
      <c r="F32" s="37"/>
      <c r="G32" s="86"/>
      <c r="H32" s="37"/>
      <c r="I32" s="37"/>
      <c r="J32" s="37"/>
    </row>
    <row r="33" spans="2:10" ht="12.75">
      <c r="B33" s="11"/>
      <c r="C33" s="37"/>
      <c r="F33" s="37"/>
      <c r="G33" s="86"/>
      <c r="H33" s="37"/>
      <c r="I33" s="37"/>
      <c r="J33" s="37"/>
    </row>
    <row r="34" spans="3:10" ht="12.75">
      <c r="C34" s="37"/>
      <c r="F34" s="37"/>
      <c r="G34" s="86"/>
      <c r="H34" s="37"/>
      <c r="I34" s="37"/>
      <c r="J34" s="37"/>
    </row>
    <row r="35" spans="3:9" ht="12.75">
      <c r="C35" s="37"/>
      <c r="F35" s="37"/>
      <c r="G35" s="86"/>
      <c r="I35" s="37"/>
    </row>
    <row r="36" spans="3:9" ht="12.75">
      <c r="C36" s="37"/>
      <c r="F36" s="37"/>
      <c r="G36" s="86"/>
      <c r="I36" s="37"/>
    </row>
    <row r="37" spans="3:9" ht="12.75">
      <c r="C37" s="37"/>
      <c r="D37" s="37"/>
      <c r="F37" s="37"/>
      <c r="G37" s="86"/>
      <c r="I37" s="37"/>
    </row>
    <row r="38" spans="3:9" ht="12.75">
      <c r="C38" s="37"/>
      <c r="D38" s="37"/>
      <c r="F38" s="37"/>
      <c r="G38" s="86"/>
      <c r="I38" s="37"/>
    </row>
    <row r="39" spans="3:9" ht="12.75">
      <c r="C39" s="37"/>
      <c r="D39" s="37"/>
      <c r="F39" s="37"/>
      <c r="G39" s="86"/>
      <c r="I39" s="37"/>
    </row>
    <row r="40" spans="6:9" ht="12.75">
      <c r="F40" s="37"/>
      <c r="G40" s="86"/>
      <c r="I40" s="37"/>
    </row>
    <row r="41" spans="1:10" ht="12.75">
      <c r="A41" s="22"/>
      <c r="B41" s="22"/>
      <c r="C41" s="85"/>
      <c r="D41" s="85"/>
      <c r="E41" s="85"/>
      <c r="F41" s="85"/>
      <c r="G41" s="87"/>
      <c r="H41" s="85"/>
      <c r="I41" s="85"/>
      <c r="J41" s="85"/>
    </row>
  </sheetData>
  <printOptions/>
  <pageMargins left="0.2" right="0.2" top="0.2" bottom="0.19" header="0.2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9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11" customWidth="1"/>
    <col min="2" max="2" width="33.57421875" style="11" customWidth="1"/>
    <col min="3" max="3" width="18.28125" style="11" customWidth="1"/>
    <col min="4" max="4" width="16.57421875" style="11" customWidth="1"/>
    <col min="5" max="5" width="10.7109375" style="11" customWidth="1"/>
    <col min="6" max="6" width="13.421875" style="11" customWidth="1"/>
    <col min="7" max="7" width="24.8515625" style="11" customWidth="1"/>
    <col min="8" max="8" width="15.7109375" style="11" customWidth="1"/>
    <col min="9" max="9" width="17.7109375" style="11" customWidth="1"/>
    <col min="10" max="10" width="19.00390625" style="11" customWidth="1"/>
    <col min="11" max="16384" width="9.140625" style="11" customWidth="1"/>
  </cols>
  <sheetData>
    <row r="3" ht="12.75">
      <c r="C3" s="99"/>
    </row>
    <row r="4" ht="12.75">
      <c r="C4" s="99"/>
    </row>
    <row r="5" ht="15">
      <c r="C5" s="100"/>
    </row>
    <row r="9" spans="1:10" ht="14.25" customHeight="1">
      <c r="A9" s="99"/>
      <c r="B9" s="99"/>
      <c r="C9" s="99"/>
      <c r="D9" s="99"/>
      <c r="F9" s="99"/>
      <c r="G9" s="99"/>
      <c r="H9" s="99"/>
      <c r="I9" s="99"/>
      <c r="J9" s="99"/>
    </row>
    <row r="10" spans="2:10" ht="12.75"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2.75">
      <c r="A12" s="101"/>
      <c r="B12" s="101"/>
      <c r="C12" s="102"/>
      <c r="D12" s="101"/>
      <c r="E12" s="101"/>
      <c r="F12" s="102"/>
      <c r="G12" s="101"/>
      <c r="H12" s="101"/>
      <c r="I12" s="101"/>
      <c r="J12" s="101"/>
    </row>
    <row r="13" spans="1:10" ht="12.75">
      <c r="A13" s="103"/>
      <c r="B13" s="103"/>
      <c r="C13" s="104"/>
      <c r="D13" s="105"/>
      <c r="E13" s="105"/>
      <c r="F13" s="106"/>
      <c r="G13" s="107"/>
      <c r="H13" s="106"/>
      <c r="I13" s="106"/>
      <c r="J13" s="106"/>
    </row>
    <row r="14" spans="1:10" ht="12.75">
      <c r="A14" s="103"/>
      <c r="B14" s="103"/>
      <c r="C14" s="104"/>
      <c r="D14" s="105"/>
      <c r="E14" s="105"/>
      <c r="F14" s="106"/>
      <c r="G14" s="108"/>
      <c r="H14" s="50"/>
      <c r="I14" s="50"/>
      <c r="J14" s="50"/>
    </row>
    <row r="15" spans="1:10" ht="12.75">
      <c r="A15" s="103"/>
      <c r="B15" s="103"/>
      <c r="C15" s="104"/>
      <c r="D15" s="105"/>
      <c r="E15" s="105"/>
      <c r="F15" s="106"/>
      <c r="G15" s="108"/>
      <c r="H15" s="106"/>
      <c r="I15" s="106"/>
      <c r="J15" s="106"/>
    </row>
    <row r="16" spans="1:10" ht="12.75">
      <c r="A16" s="103"/>
      <c r="B16" s="103"/>
      <c r="C16" s="104"/>
      <c r="D16" s="105"/>
      <c r="E16" s="105"/>
      <c r="F16" s="106"/>
      <c r="G16" s="108"/>
      <c r="H16" s="50"/>
      <c r="I16" s="50"/>
      <c r="J16" s="50"/>
    </row>
    <row r="17" spans="1:10" ht="12.75">
      <c r="A17" s="103"/>
      <c r="B17" s="103"/>
      <c r="C17" s="104"/>
      <c r="D17" s="105"/>
      <c r="E17" s="105"/>
      <c r="F17" s="106"/>
      <c r="G17" s="108"/>
      <c r="H17" s="106"/>
      <c r="I17" s="106"/>
      <c r="J17" s="106"/>
    </row>
    <row r="18" spans="1:10" ht="12.75">
      <c r="A18" s="103"/>
      <c r="B18" s="103"/>
      <c r="C18" s="104"/>
      <c r="D18" s="105"/>
      <c r="E18" s="105"/>
      <c r="F18" s="106"/>
      <c r="G18" s="108"/>
      <c r="H18" s="50"/>
      <c r="I18" s="50"/>
      <c r="J18" s="50"/>
    </row>
    <row r="19" spans="1:10" ht="12.75">
      <c r="A19" s="103"/>
      <c r="B19" s="103"/>
      <c r="C19" s="104"/>
      <c r="D19" s="105"/>
      <c r="E19" s="105"/>
      <c r="F19" s="106"/>
      <c r="G19" s="108"/>
      <c r="H19" s="50"/>
      <c r="I19" s="50"/>
      <c r="J19" s="50"/>
    </row>
    <row r="20" spans="1:10" ht="12.75">
      <c r="A20" s="103"/>
      <c r="B20" s="103"/>
      <c r="C20" s="104"/>
      <c r="D20" s="105"/>
      <c r="E20" s="105"/>
      <c r="F20" s="106"/>
      <c r="G20" s="108"/>
      <c r="H20" s="50"/>
      <c r="I20" s="50"/>
      <c r="J20" s="50"/>
    </row>
    <row r="21" spans="1:10" ht="12.75">
      <c r="A21" s="103"/>
      <c r="B21" s="103"/>
      <c r="C21" s="104"/>
      <c r="D21" s="105"/>
      <c r="E21" s="105"/>
      <c r="F21" s="106"/>
      <c r="G21" s="108"/>
      <c r="H21" s="50"/>
      <c r="I21" s="50"/>
      <c r="J21" s="50"/>
    </row>
    <row r="22" spans="1:10" ht="12.75">
      <c r="A22" s="103"/>
      <c r="B22" s="103"/>
      <c r="C22" s="104"/>
      <c r="D22" s="105"/>
      <c r="E22" s="105"/>
      <c r="F22" s="106"/>
      <c r="G22" s="108"/>
      <c r="H22" s="50"/>
      <c r="I22" s="50"/>
      <c r="J22" s="50"/>
    </row>
    <row r="23" spans="1:10" ht="12.75">
      <c r="A23" s="103"/>
      <c r="C23" s="104"/>
      <c r="D23" s="105"/>
      <c r="E23" s="105"/>
      <c r="F23" s="106"/>
      <c r="G23" s="108"/>
      <c r="H23" s="50"/>
      <c r="I23" s="50"/>
      <c r="J23" s="50"/>
    </row>
    <row r="24" spans="1:10" ht="12.75">
      <c r="A24" s="103"/>
      <c r="C24" s="104"/>
      <c r="D24" s="105"/>
      <c r="E24" s="105"/>
      <c r="F24" s="106"/>
      <c r="G24" s="108"/>
      <c r="H24" s="50"/>
      <c r="I24" s="50"/>
      <c r="J24" s="50"/>
    </row>
    <row r="25" spans="1:10" ht="12.75">
      <c r="A25" s="103"/>
      <c r="C25" s="104"/>
      <c r="D25" s="105"/>
      <c r="E25" s="105"/>
      <c r="F25" s="106"/>
      <c r="G25" s="108"/>
      <c r="H25" s="50"/>
      <c r="I25" s="50"/>
      <c r="J25" s="50"/>
    </row>
    <row r="26" spans="1:10" ht="12.75">
      <c r="A26" s="103"/>
      <c r="C26" s="104"/>
      <c r="D26" s="105"/>
      <c r="E26" s="105"/>
      <c r="F26" s="106"/>
      <c r="G26" s="108"/>
      <c r="H26" s="50"/>
      <c r="I26" s="50"/>
      <c r="J26" s="50"/>
    </row>
    <row r="27" spans="1:10" ht="12.75">
      <c r="A27" s="103"/>
      <c r="B27" s="45"/>
      <c r="C27" s="106"/>
      <c r="D27" s="50"/>
      <c r="E27" s="50"/>
      <c r="F27" s="106"/>
      <c r="G27" s="108"/>
      <c r="H27" s="106"/>
      <c r="I27" s="106"/>
      <c r="J27" s="106"/>
    </row>
    <row r="28" spans="3:10" ht="12.75">
      <c r="C28" s="50"/>
      <c r="D28" s="50"/>
      <c r="E28" s="50"/>
      <c r="F28" s="50"/>
      <c r="G28" s="108"/>
      <c r="H28" s="50"/>
      <c r="I28" s="50"/>
      <c r="J28" s="50"/>
    </row>
    <row r="29" spans="3:10" ht="12.75">
      <c r="C29" s="50"/>
      <c r="D29" s="50"/>
      <c r="E29" s="50"/>
      <c r="F29" s="50"/>
      <c r="G29" s="108"/>
      <c r="H29" s="50"/>
      <c r="I29" s="50"/>
      <c r="J29" s="50"/>
    </row>
    <row r="30" spans="3:10" ht="12.75">
      <c r="C30" s="50"/>
      <c r="D30" s="50"/>
      <c r="E30" s="50"/>
      <c r="F30" s="50"/>
      <c r="G30" s="108"/>
      <c r="H30" s="50"/>
      <c r="I30" s="50"/>
      <c r="J30" s="50"/>
    </row>
    <row r="31" spans="3:10" ht="12.75">
      <c r="C31" s="50"/>
      <c r="D31" s="50"/>
      <c r="E31" s="50"/>
      <c r="F31" s="50"/>
      <c r="G31" s="108"/>
      <c r="H31" s="50"/>
      <c r="I31" s="50"/>
      <c r="J31" s="50"/>
    </row>
    <row r="32" spans="3:10" ht="12.75">
      <c r="C32" s="50"/>
      <c r="D32" s="50"/>
      <c r="E32" s="50"/>
      <c r="F32" s="50"/>
      <c r="G32" s="108"/>
      <c r="H32" s="50"/>
      <c r="I32" s="50"/>
      <c r="J32" s="50"/>
    </row>
    <row r="33" spans="4:10" ht="12.75">
      <c r="D33" s="50"/>
      <c r="F33" s="50"/>
      <c r="G33" s="108"/>
      <c r="H33" s="50"/>
      <c r="I33" s="50"/>
      <c r="J33" s="50"/>
    </row>
    <row r="34" spans="4:10" ht="12.75">
      <c r="D34" s="50"/>
      <c r="F34" s="50"/>
      <c r="G34" s="108"/>
      <c r="H34" s="50"/>
      <c r="I34" s="50"/>
      <c r="J34" s="50"/>
    </row>
    <row r="35" spans="3:10" ht="12.75">
      <c r="C35" s="50"/>
      <c r="F35" s="50"/>
      <c r="G35" s="108"/>
      <c r="H35" s="50"/>
      <c r="I35" s="50"/>
      <c r="J35" s="50"/>
    </row>
    <row r="36" spans="3:10" ht="12.75">
      <c r="C36" s="50"/>
      <c r="F36" s="50"/>
      <c r="G36" s="108"/>
      <c r="H36" s="50"/>
      <c r="I36" s="50"/>
      <c r="J36" s="50"/>
    </row>
    <row r="37" spans="3:10" ht="12.75">
      <c r="C37" s="50"/>
      <c r="F37" s="50"/>
      <c r="G37" s="108"/>
      <c r="H37" s="50"/>
      <c r="I37" s="50"/>
      <c r="J37" s="50"/>
    </row>
    <row r="38" spans="6:7" ht="12.75">
      <c r="F38" s="50"/>
      <c r="G38" s="109"/>
    </row>
    <row r="39" spans="1:10" ht="12.75">
      <c r="A39" s="45"/>
      <c r="B39" s="45"/>
      <c r="C39" s="106"/>
      <c r="D39" s="106"/>
      <c r="E39" s="106"/>
      <c r="F39" s="106"/>
      <c r="G39" s="109"/>
      <c r="H39" s="106"/>
      <c r="J39" s="106"/>
    </row>
  </sheetData>
  <printOptions/>
  <pageMargins left="0.74" right="0.2" top="0.26" bottom="0.33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IV16384"/>
    </sheetView>
  </sheetViews>
  <sheetFormatPr defaultColWidth="9.140625" defaultRowHeight="12.75"/>
  <cols>
    <col min="1" max="1" width="32.421875" style="1" customWidth="1"/>
    <col min="2" max="4" width="9.140625" style="1" customWidth="1"/>
    <col min="5" max="5" width="15.28125" style="1" customWidth="1"/>
    <col min="6" max="6" width="23.140625" style="1" customWidth="1"/>
    <col min="7" max="16384" width="9.140625" style="1" customWidth="1"/>
  </cols>
  <sheetData>
    <row r="1" ht="12.75">
      <c r="C1" s="84"/>
    </row>
    <row r="2" ht="12.75">
      <c r="C2" s="84"/>
    </row>
    <row r="3" ht="12.75">
      <c r="B3" s="89"/>
    </row>
    <row r="7" ht="18.75">
      <c r="B7" s="110"/>
    </row>
    <row r="9" spans="2:6" ht="12.75">
      <c r="B9" s="111"/>
      <c r="C9" s="111"/>
      <c r="E9" s="111"/>
      <c r="F9" s="111"/>
    </row>
    <row r="10" spans="1:6" ht="12.75">
      <c r="A10" s="112"/>
      <c r="B10" s="113"/>
      <c r="C10" s="111"/>
      <c r="D10" s="114"/>
      <c r="E10" s="114"/>
      <c r="F10" s="114"/>
    </row>
    <row r="11" spans="1:6" ht="12.75">
      <c r="A11" s="115"/>
      <c r="B11" s="111"/>
      <c r="C11" s="111"/>
      <c r="D11" s="116"/>
      <c r="E11" s="117"/>
      <c r="F11" s="117"/>
    </row>
    <row r="12" spans="1:6" ht="12.75">
      <c r="A12" s="115"/>
      <c r="B12" s="111"/>
      <c r="C12" s="111"/>
      <c r="D12" s="116"/>
      <c r="E12" s="117"/>
      <c r="F12" s="117"/>
    </row>
    <row r="13" spans="1:6" ht="12.75">
      <c r="A13" s="115"/>
      <c r="B13" s="111"/>
      <c r="C13" s="111"/>
      <c r="D13" s="117"/>
      <c r="E13" s="117"/>
      <c r="F13" s="117"/>
    </row>
    <row r="14" spans="1:6" ht="12.75">
      <c r="A14" s="115"/>
      <c r="B14" s="111"/>
      <c r="C14" s="111"/>
      <c r="D14" s="116"/>
      <c r="E14" s="116"/>
      <c r="F14" s="117"/>
    </row>
    <row r="15" spans="1:6" ht="12.75">
      <c r="A15" s="111"/>
      <c r="B15" s="111"/>
      <c r="C15" s="111"/>
      <c r="D15" s="116"/>
      <c r="E15" s="116"/>
      <c r="F15" s="116"/>
    </row>
    <row r="16" spans="1:8" ht="12.75">
      <c r="A16" s="111"/>
      <c r="B16" s="111"/>
      <c r="C16" s="111"/>
      <c r="D16" s="116"/>
      <c r="E16" s="116"/>
      <c r="F16" s="116"/>
      <c r="G16" s="111"/>
      <c r="H16" s="111"/>
    </row>
    <row r="17" spans="1:6" ht="12.75">
      <c r="A17" s="118"/>
      <c r="B17" s="111"/>
      <c r="C17" s="111"/>
      <c r="D17" s="119"/>
      <c r="E17" s="119"/>
      <c r="F17" s="120"/>
    </row>
    <row r="21" spans="2:6" ht="18.75">
      <c r="B21" s="121"/>
      <c r="C21" s="111"/>
      <c r="E21" s="111"/>
      <c r="F21" s="111"/>
    </row>
    <row r="24" spans="1:6" ht="12.75">
      <c r="A24" s="112"/>
      <c r="B24" s="111"/>
      <c r="C24" s="111"/>
      <c r="D24" s="115"/>
      <c r="E24" s="115"/>
      <c r="F24" s="122"/>
    </row>
    <row r="25" spans="1:6" ht="12.75">
      <c r="A25" s="115"/>
      <c r="B25" s="111"/>
      <c r="C25" s="111"/>
      <c r="D25" s="117"/>
      <c r="E25" s="123"/>
      <c r="F25" s="116"/>
    </row>
    <row r="26" spans="1:6" ht="12.75">
      <c r="A26" s="115"/>
      <c r="B26" s="111"/>
      <c r="C26" s="111"/>
      <c r="D26" s="117"/>
      <c r="E26" s="123"/>
      <c r="F26" s="116"/>
    </row>
    <row r="27" spans="1:6" ht="12.75">
      <c r="A27" s="115"/>
      <c r="B27" s="111"/>
      <c r="C27" s="111"/>
      <c r="D27" s="117"/>
      <c r="E27" s="123"/>
      <c r="F27" s="116"/>
    </row>
    <row r="28" spans="1:6" ht="12.75">
      <c r="A28" s="118"/>
      <c r="B28" s="111"/>
      <c r="C28" s="111"/>
      <c r="D28" s="124"/>
      <c r="E28" s="124"/>
      <c r="F28" s="124"/>
    </row>
    <row r="32" ht="12.75">
      <c r="C32" s="37"/>
    </row>
    <row r="33" ht="12.75">
      <c r="C33" s="37"/>
    </row>
  </sheetData>
  <printOptions/>
  <pageMargins left="0.2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2009-07-29T11:22:03Z</cp:lastPrinted>
  <dcterms:created xsi:type="dcterms:W3CDTF">2008-01-25T15:14:08Z</dcterms:created>
  <dcterms:modified xsi:type="dcterms:W3CDTF">2009-07-30T13:12:55Z</dcterms:modified>
  <cp:category/>
  <cp:version/>
  <cp:contentType/>
  <cp:contentStatus/>
</cp:coreProperties>
</file>