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955" yWindow="570" windowWidth="16545" windowHeight="15195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1" l="1"/>
  <c r="D45" i="1"/>
  <c r="B46" i="1"/>
  <c r="D46" i="1"/>
  <c r="D44" i="1"/>
  <c r="B44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<sst xmlns="http://schemas.openxmlformats.org/spreadsheetml/2006/main" count="66" uniqueCount="62">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</sst>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5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.%20SANI%20SERVICE%20SHTETI%20SHQIPTAR%20JANAR%20%20%20%20DHJETOR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Testazione"/>
      <sheetName val="Aktivi Skk"/>
      <sheetName val="Attivo Skk "/>
      <sheetName val="Detyrimet dhe Kapitali Skk"/>
      <sheetName val="Debiti e Capitali Skk "/>
      <sheetName val="PASH Skk "/>
      <sheetName val="Conto Economico Skk "/>
      <sheetName val="PASH Gjitheperfshirese"/>
      <sheetName val="Reddito Complessivo"/>
      <sheetName val="Cash Flow Skk  "/>
      <sheetName val="Flusso monetario Skk  "/>
      <sheetName val="Kapitali Skk  "/>
      <sheetName val="Capitale Sociale  Skk   "/>
      <sheetName val="Analiza e shpenz."/>
      <sheetName val="Analiza e shpenz.ndrysh"/>
      <sheetName val="Analiza di spese"/>
      <sheetName val="Blerjet Sip.Natyres "/>
      <sheetName val="Acquisti diviso fornitori"/>
      <sheetName val="Kontrata Leasing"/>
      <sheetName val="Tatimi ne Burim"/>
      <sheetName val="Importe"/>
      <sheetName val="Aktive  Afatshkurtera"/>
      <sheetName val="Attivo  circollante"/>
      <sheetName val="Mjetet Monetare"/>
      <sheetName val="Attivi Monetari"/>
      <sheetName val="Banka"/>
      <sheetName val="Banca "/>
      <sheetName val="Arka mjete monetare"/>
      <sheetName val="Cassa"/>
      <sheetName val="Aktive Financ Afatshkurt."/>
      <sheetName val="Attivi Finanz Breve  Termine"/>
      <sheetName val="Kerkesa te Arketueshme Kliente"/>
      <sheetName val="Richiesta Verso Clienti "/>
      <sheetName val="Kerkesa te tj. te Arketuesh"/>
      <sheetName val="Altre Richieste da Incassare"/>
      <sheetName val="Parapagime Furnitore"/>
      <sheetName val="Permb.T.F"/>
      <sheetName val="Versamento Imposta sul redito"/>
      <sheetName val="Permbl.tvsh"/>
      <sheetName val="Situazione IVA"/>
      <sheetName val="Inventare"/>
      <sheetName val="Rimanenze"/>
      <sheetName val="Parapagime e shpenzime te shtyr"/>
      <sheetName val="Anticipazioni e Costi Rimandati"/>
      <sheetName val="Investime Financiare Afatgjata"/>
      <sheetName val="Investim. Finanziarie Lung.Term"/>
      <sheetName val=" Permb. Inventari A.A.M "/>
      <sheetName val="Inv.Riassunto A.A.M."/>
      <sheetName val="Amortizimi  Permbledhje"/>
      <sheetName val="Amortamento"/>
      <sheetName val="Aktivet Afatgjata Jo Materiale"/>
      <sheetName val="Attivi Imateriali Lung.Term."/>
      <sheetName val="Detyrimet  Afatshkurtera "/>
      <sheetName val="Debiti a Breve Termine"/>
      <sheetName val="Huamarrjet afatshkurtera"/>
      <sheetName val="Prestiti a Breve Termine"/>
      <sheetName val="Huate dhe Parapagimet"/>
      <sheetName val="Prestiti e Riskonti"/>
      <sheetName val="Furnitore Analitike"/>
      <sheetName val="Fornitori"/>
      <sheetName val="Detyrime te Tjera AASH"/>
      <sheetName val="Granti e proventi rinviati"/>
      <sheetName val="Detyrimet  Afatgjata"/>
      <sheetName val="Debiti a Lungo Termine"/>
      <sheetName val="Huate Afatgjata"/>
      <sheetName val="Prestiti a Lungo Termine"/>
      <sheetName val="Huamarrjet te tjera Afatgjata"/>
      <sheetName val="Altri Debiti a Lungo Termine"/>
      <sheetName val="Grante e te ardhura te shtyra "/>
      <sheetName val="Grandi e Riskonti Pasivi"/>
      <sheetName val="Kapitali"/>
      <sheetName val="Capitale"/>
      <sheetName val="Shpenz.te Aktivitetit"/>
      <sheetName val="Spese di Attivita"/>
      <sheetName val="Shpenz.te Panjohura"/>
      <sheetName val="Spese sconosciuto L.F."/>
      <sheetName val="Llogaritja e Fitimit"/>
      <sheetName val="Calcoli di Profito"/>
      <sheetName val="Librat e Shitjes"/>
      <sheetName val="Libri di Sales"/>
      <sheetName val="Librat e Blerjes"/>
      <sheetName val="Libri di Acquisti"/>
      <sheetName val="Permb.paga e sig.shoq."/>
      <sheetName val="Salari e Contributi"/>
      <sheetName val="Llog.e Tat.Fit."/>
      <sheetName val="Modulo imposta annuale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1729033964.46</v>
          </cell>
          <cell r="H17">
            <v>871080768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2882039.51</v>
          </cell>
        </row>
        <row r="23">
          <cell r="E23">
            <v>-360619530.917</v>
          </cell>
          <cell r="H23">
            <v>-113624213.25</v>
          </cell>
        </row>
        <row r="24">
          <cell r="E24">
            <v>0</v>
          </cell>
        </row>
        <row r="25">
          <cell r="E25">
            <v>-86868113.859999999</v>
          </cell>
          <cell r="H25">
            <v>-39728579.310000002</v>
          </cell>
        </row>
        <row r="27">
          <cell r="E27">
            <v>-160967956.36000001</v>
          </cell>
          <cell r="H27">
            <v>-61684755.43</v>
          </cell>
        </row>
        <row r="28">
          <cell r="E28">
            <v>-25480761.02812</v>
          </cell>
          <cell r="H28">
            <v>-9375047.1500000004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-345527468.13</v>
          </cell>
          <cell r="H31">
            <v>-199309191.15000001</v>
          </cell>
        </row>
        <row r="32">
          <cell r="E32">
            <v>-532565697.36519998</v>
          </cell>
          <cell r="H32">
            <v>-265547035.96000001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38">
          <cell r="E38">
            <v>500000</v>
          </cell>
        </row>
        <row r="41">
          <cell r="E41">
            <v>186240091.93000001</v>
          </cell>
          <cell r="H41">
            <v>53847102.359999999</v>
          </cell>
        </row>
        <row r="42">
          <cell r="E42">
            <v>0</v>
          </cell>
        </row>
        <row r="45">
          <cell r="E45">
            <v>-136974190.51655</v>
          </cell>
          <cell r="H45">
            <v>-120081076.16</v>
          </cell>
        </row>
        <row r="46">
          <cell r="E46">
            <v>-4607884.33</v>
          </cell>
          <cell r="H46">
            <v>-26421203.379999999</v>
          </cell>
        </row>
        <row r="52">
          <cell r="E52">
            <v>-46940331.725951999</v>
          </cell>
          <cell r="H52">
            <v>-16583215.49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2" workbookViewId="0">
      <selection activeCell="A45" sqref="A45"/>
    </sheetView>
  </sheetViews>
  <sheetFormatPr defaultRowHeight="15" x14ac:dyDescent="0.25"/>
  <cols>
    <col min="1" max="1" width="110.5703125" style="3" customWidth="1"/>
    <col min="2" max="2" width="17.570312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1729033964.46</v>
      </c>
      <c r="C10" s="10"/>
      <c r="D10" s="13">
        <f>'[1]PASH Skk '!H17</f>
        <v>871080768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2882039.51</v>
      </c>
      <c r="C17" s="10"/>
      <c r="D17" s="13">
        <f>'[1]PASH Skk '!H20</f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-360619530.917</v>
      </c>
      <c r="C19" s="10"/>
      <c r="D19" s="13">
        <f>'[1]PASH Skk '!H23+'[1]PASH Skk '!H24</f>
        <v>-113624213.25</v>
      </c>
      <c r="E19" s="9"/>
      <c r="F19" s="3"/>
    </row>
    <row r="20" spans="1:6" x14ac:dyDescent="0.25">
      <c r="A20" s="12" t="s">
        <v>22</v>
      </c>
      <c r="B20" s="13">
        <f>'[1]PASH Skk '!E25</f>
        <v>-86868113.859999999</v>
      </c>
      <c r="C20" s="10"/>
      <c r="D20" s="13">
        <f>'[1]PASH Skk '!H25</f>
        <v>-39728579.310000002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-160967956.36000001</v>
      </c>
      <c r="C22" s="10"/>
      <c r="D22" s="13">
        <f>'[1]PASH Skk '!H27</f>
        <v>-61684755.43</v>
      </c>
      <c r="E22" s="9"/>
      <c r="F22" s="3"/>
    </row>
    <row r="23" spans="1:6" x14ac:dyDescent="0.25">
      <c r="A23" s="12" t="s">
        <v>25</v>
      </c>
      <c r="B23" s="13">
        <f>'[1]PASH Skk '!E28</f>
        <v>-25480761.02812</v>
      </c>
      <c r="C23" s="10"/>
      <c r="D23" s="13">
        <f>'[1]PASH Skk '!H28</f>
        <v>-9375047.1500000004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-345527468.13</v>
      </c>
      <c r="C26" s="10"/>
      <c r="D26" s="13">
        <f>'[1]PASH Skk '!H31</f>
        <v>-199309191.15000001</v>
      </c>
      <c r="E26" s="9"/>
      <c r="F26" s="3"/>
    </row>
    <row r="27" spans="1:6" x14ac:dyDescent="0.25">
      <c r="A27" s="8" t="s">
        <v>29</v>
      </c>
      <c r="B27" s="13">
        <f>'[1]PASH Skk '!E32</f>
        <v>-532565697.36519998</v>
      </c>
      <c r="C27" s="10"/>
      <c r="D27" s="13">
        <f>'[1]PASH Skk '!H32</f>
        <v>-265547035.96000001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500000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0</v>
      </c>
      <c r="C32" s="10"/>
      <c r="D32" s="13">
        <f>'[1]PASH Skk '!H39</f>
        <v>0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0</v>
      </c>
      <c r="C33" s="10"/>
      <c r="D33" s="13">
        <f>'[1]PASH Skk '!H40</f>
        <v>0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186240091.93000001</v>
      </c>
      <c r="C34" s="10"/>
      <c r="D34" s="13">
        <f>'[1]PASH Skk '!H41</f>
        <v>53847102.359999999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-136974190.51655</v>
      </c>
      <c r="C37" s="10"/>
      <c r="D37" s="13">
        <f>'[1]PASH Skk '!H45</f>
        <v>-120081076.16</v>
      </c>
      <c r="E37" s="9"/>
      <c r="F37" s="3"/>
    </row>
    <row r="38" spans="1:6" x14ac:dyDescent="0.25">
      <c r="A38" s="12" t="s">
        <v>40</v>
      </c>
      <c r="B38" s="13">
        <f>'[1]PASH Skk '!E46</f>
        <v>-4607884.33</v>
      </c>
      <c r="C38" s="10"/>
      <c r="D38" s="13">
        <f>'[1]PASH Skk '!H46</f>
        <v>-26421203.379999999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v>0</v>
      </c>
      <c r="C41" s="10"/>
      <c r="D41" s="13">
        <v>0</v>
      </c>
      <c r="E41" s="9"/>
      <c r="F41" s="3"/>
    </row>
    <row r="42" spans="1:6" x14ac:dyDescent="0.25">
      <c r="A42" s="8" t="s">
        <v>44</v>
      </c>
      <c r="B42" s="16">
        <f>SUM(B9:B41)</f>
        <v>265044493.39313015</v>
      </c>
      <c r="C42" s="17"/>
      <c r="D42" s="16">
        <f>SUM(D9:D41)</f>
        <v>89156768.570000142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'!E52</f>
        <v>-46940331.725951999</v>
      </c>
      <c r="C44" s="10"/>
      <c r="D44" s="13">
        <f>'[1]PASH Skk '!H52</f>
        <v>-16583215.49</v>
      </c>
      <c r="E44" s="9"/>
      <c r="F44" s="3"/>
    </row>
    <row r="45" spans="1:6" x14ac:dyDescent="0.25">
      <c r="A45" s="12" t="s">
        <v>47</v>
      </c>
      <c r="B45" s="13">
        <f>'[1]PASH Skk '!E53</f>
        <v>0</v>
      </c>
      <c r="C45" s="10"/>
      <c r="D45" s="13">
        <f>'[1]PASH Skk '!H53</f>
        <v>0</v>
      </c>
      <c r="E45" s="9"/>
      <c r="F45" s="3"/>
    </row>
    <row r="46" spans="1:6" x14ac:dyDescent="0.25">
      <c r="A46" s="12" t="s">
        <v>48</v>
      </c>
      <c r="B46" s="13">
        <f>'[1]PASH Skk '!E54</f>
        <v>0</v>
      </c>
      <c r="C46" s="10"/>
      <c r="D46" s="13">
        <f>'[1]PASH Skk '!H54</f>
        <v>0</v>
      </c>
      <c r="E46" s="9"/>
      <c r="F46" s="3"/>
    </row>
    <row r="47" spans="1:6" x14ac:dyDescent="0.25">
      <c r="A47" s="8" t="s">
        <v>49</v>
      </c>
      <c r="B47" s="16">
        <f>SUM(B42:B46)</f>
        <v>218104161.66717815</v>
      </c>
      <c r="C47" s="17"/>
      <c r="D47" s="16">
        <f>SUM(D42:D46)</f>
        <v>72573553.080000147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218104161.66717815</v>
      </c>
      <c r="C57" s="31"/>
      <c r="D57" s="30">
        <f>D47+D55</f>
        <v>72573553.080000147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Mirgen Nuna</cp:lastModifiedBy>
  <dcterms:created xsi:type="dcterms:W3CDTF">2019-07-04T14:43:43Z</dcterms:created>
  <dcterms:modified xsi:type="dcterms:W3CDTF">2019-07-19T11:48:01Z</dcterms:modified>
</cp:coreProperties>
</file>