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zimi i Bilancit\"/>
    </mc:Choice>
  </mc:AlternateContent>
  <bookViews>
    <workbookView xWindow="0" yWindow="0" windowWidth="19200" windowHeight="1099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1" i="18" l="1"/>
  <c r="D21" i="18"/>
  <c r="D18" i="18"/>
  <c r="B18" i="18"/>
  <c r="B20" i="18"/>
  <c r="D2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<sst xmlns="http://schemas.openxmlformats.org/spreadsheetml/2006/main" count="418" uniqueCount="269">
  <si>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</si>
  <si>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</si>
  <si>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</si>
  <si>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</si>
  <si>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</si>
  <si>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</si>
  <si>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</si>
  <si>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</si>
  <si>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</si>
  <si>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</si>
  <si>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</si>
  <si>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</si>
  <si>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</si>
  <si>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</si>
  <si>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</si>
  <si>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</si>
  <si>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</si>
  <si>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</si>
  <si>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</si>
  <si>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</si>
  <si>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</si>
  <si>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</si>
  <si>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</si>
  <si>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</si>
  <si>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</si>
  <si>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</si>
  <si>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</si>
  <si>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</si>
  <si>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</si>
  <si>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</si>
  <si>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</si>
  <si>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</si>
  <si>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</si>
  <si>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</si>
  <si>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</si>
  <si>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</si>
  <si>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</si>
  <si>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</si>
  <si>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</si>
  <si>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</si>
  <si>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</si>
  <si>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</si>
  <si>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</si>
  <si>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</si>
  <si>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</si>
  <si>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</si>
  <si>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</si>
  <si>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</si>
  <si>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</si>
  <si>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</si>
  <si>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</si>
  <si>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</si>
  <si>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</si>
  <si>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</si>
  <si>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</si>
  <si>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</si>
  <si>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</si>
  <si>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</si>
  <si>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</si>
  <si>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</si>
  <si>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</si>
  <si>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</si>
  <si>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</si>
  <si>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</si>
  <si>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</si>
  <si>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</si>
  <si>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</si>
  <si>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</si>
  <si>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</si>
  <si>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</si>
  <si>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</si>
  <si>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</si>
  <si>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</si>
  <si>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</si>
  <si>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</si>
  <si>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</si>
  <si>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</si>
  <si>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</si>
  <si>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</si>
  <si>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</si>
  <si>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</si>
  <si>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</si>
  <si>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</si>
  <si>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</si>
  <si>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</si>
  <si>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</si>
  <si>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</si>
  <si>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</si>
  <si>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</si>
  <si>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</si>
  <si>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</si>
  <si>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</si>
  <si>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</si>
  <si>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</si>
  <si>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</si>
  <si>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</si>
  <si>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</si>
  <si>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</si>
  <si>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</si>
  <si>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</si>
  <si>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</si>
  <si>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</si>
  <si>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</si>
  <si>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</si>
  <si>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</si>
  <si>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</si>
  <si>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</si>
  <si>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</si>
  <si>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</si>
  <si>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</si>
  <si>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</si>
  <si>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</si>
  <si>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</si>
  <si>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</si>
  <si>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</si>
  <si>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</si>
  <si>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</si>
  <si>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</si>
  <si>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</si>
  <si>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</si>
  <si>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</si>
  <si>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</si>
  <si>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</si>
  <si>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</si>
  <si>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</si>
  <si>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</si>
  <si>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</si>
  <si>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</si>
  <si>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</si>
  <si>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</si>
  <si>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</si>
  <si>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</si>
  <si>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</si>
  <si>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</si>
  <si>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</si>
  <si>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</si>
  <si>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</si>
  <si>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</si>
  <si>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</si>
  <si>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</si>
  <si>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</si>
  <si>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</si>
  <si>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</si>
  <si>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</si>
  <si>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</si>
  <si>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</si>
  <si>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</si>
  <si>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</si>
  <si>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</si>
  <si>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</si>
  <si>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</si>
  <si>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</si>
  <si>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</si>
  <si>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</si>
  <si>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</si>
  <si>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</si>
  <si>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</si>
  <si>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</si>
  <si>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</si>
  <si>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</si>
  <si>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</si>
  <si>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</si>
  <si>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</si>
  <si>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</si>
  <si>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</si>
  <si>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</si>
  <si>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</si>
  <si>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</si>
  <si>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</si>
  <si>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</si>
  <si>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</si>
  <si>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</si>
  <si>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</si>
  <si>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</si>
  <si>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</si>
  <si>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</si>
  <si>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</si>
  <si>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</si>
  <si>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</si>
  <si>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</si>
  <si>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</si>
  <si>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</si>
  <si>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</si>
  <si>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</si>
  <si>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</si>
  <si>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</si>
  <si>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</si>
  <si>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</si>
  <si>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</si>
  <si>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</si>
  <si>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</si>
  <si>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</si>
  <si>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</si>
  <si>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</si>
  <si>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</si>
  <si>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</si>
  <si>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</si>
  <si>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</si>
  <si>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</si>
  <si>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</si>
  <si>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</si>
  <si>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</si>
  <si>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</si>
  <si>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</si>
  <si>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</si>
  <si>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</si>
  <si>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</si>
  <si>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</si>
  <si>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</si>
  <si>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</si>
  <si>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</si>
  <si>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</si>
  <si>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</si>
  <si>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</si>
  <si>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</si>
  <si>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</si>
  <si>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</si>
  <si>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</si>
  <si>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</si>
  <si>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</si>
  <si>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</si>
  <si>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</si>
  <si>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</si>
  <si>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</si>
  <si>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</si>
  <si>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</si>
  <si>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</si>
  <si>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</si>
  <si>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</si>
  <si>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</si>
  <si>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</si>
  <si>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</si>
  <si>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</si>
  <si>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</si>
  <si>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</si>
  <si>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</si>
  <si>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</si>
  <si>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</si>
  <si>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</si>
  <si>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</si>
  <si>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</si>
  <si>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</si>
  <si>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</si>
  <si>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</si>
  <si>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</si>
  <si>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</si>
  <si>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</si>
  <si>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</si>
  <si>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</si>
  <si>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</si>
  <si>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</si>
  <si>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</si>
  <si>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</si>
  <si>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</si>
  <si>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</si>
  <si>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</si>
  <si>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</si>
  <si>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</si>
  <si>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</si>
  <si>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</si>
  <si>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</si>
  <si>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</si>
  <si>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</si>
  <si>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</si>
  <si>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</si>
  <si>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</si>
  <si>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emri nga sistemi: ERGI sh.p.k.</t>
  </si>
  <si>
    <t>NIPT nga sistemi : K02727229P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</si>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</sst>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3" zoomScaleNormal="100" workbookViewId="0">
      <selection activeCell="B27" sqref="B10:B2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640596324</v>
      </c>
      <c r="C10" s="44"/>
      <c r="D10" s="50">
        <v>666831852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40091397</v>
      </c>
      <c r="C14" s="44"/>
      <c r="D14" s="50">
        <v>43760277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f>-514974447-389918</f>
        <v>-515364365</v>
      </c>
      <c r="C18" s="44"/>
      <c r="D18" s="50">
        <f>-516730961-3523294</f>
        <v>-520254255</v>
      </c>
      <c r="E18" s="43"/>
      <c r="F18" s="36"/>
    </row>
    <row r="19" spans="1:6">
      <c r="A19" s="52" t="s">
        <v>228</v>
      </c>
      <c r="B19" s="50">
        <v>-9356508</v>
      </c>
      <c r="C19" s="44"/>
      <c r="D19" s="50">
        <v>-8620788</v>
      </c>
      <c r="E19" s="43"/>
      <c r="F19" s="36"/>
    </row>
    <row r="20" spans="1:6">
      <c r="A20" s="52" t="s">
        <v>229</v>
      </c>
      <c r="B20" s="50">
        <f>-51293873-8387994</f>
        <v>-59681867</v>
      </c>
      <c r="C20" s="44"/>
      <c r="D20" s="50">
        <f>-46847644-7691342</f>
        <v>-54538986</v>
      </c>
      <c r="E20" s="43"/>
      <c r="F20" s="36"/>
    </row>
    <row r="21" spans="1:6">
      <c r="A21" s="52" t="s">
        <v>230</v>
      </c>
      <c r="B21" s="50">
        <f>-11432381+83</f>
        <v>-11432298</v>
      </c>
      <c r="C21" s="44"/>
      <c r="D21" s="50">
        <f>-1364970-94</f>
        <v>-1365064</v>
      </c>
      <c r="E21" s="43"/>
      <c r="F21" s="36"/>
    </row>
    <row r="22" spans="1:6">
      <c r="A22" s="52" t="s">
        <v>231</v>
      </c>
      <c r="B22" s="50">
        <v>-28374438</v>
      </c>
      <c r="C22" s="44"/>
      <c r="D22" s="50">
        <v>-69040533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56478245</v>
      </c>
      <c r="C28" s="44"/>
      <c r="D28" s="57">
        <f>SUM(D10:D22,D24:D27)</f>
        <v>56772503</v>
      </c>
      <c r="E28" s="43"/>
      <c r="F28" s="36"/>
    </row>
    <row r="29" spans="1:6" ht="15" customHeight="1">
      <c r="A29" s="52" t="s">
        <v>26</v>
      </c>
      <c r="B29" s="50">
        <v>-8538497</v>
      </c>
      <c r="C29" s="44"/>
      <c r="D29" s="50">
        <v>-8748190</v>
      </c>
      <c r="E29" s="43"/>
      <c r="F29" s="36"/>
    </row>
    <row r="30" spans="1:6" ht="15" customHeight="1">
      <c r="A30" s="53" t="s">
        <v>235</v>
      </c>
      <c r="B30" s="57">
        <f>SUM(B28:B29)</f>
        <v>47939748</v>
      </c>
      <c r="C30" s="45"/>
      <c r="D30" s="57">
        <f>SUM(D28:D29)</f>
        <v>48024313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47939748</v>
      </c>
      <c r="C35" s="48"/>
      <c r="D35" s="58">
        <f>D30+D33</f>
        <v>48024313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47939748</v>
      </c>
      <c r="D50" s="59">
        <f>D35</f>
        <v>48024313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47939748</v>
      </c>
      <c r="D71" s="60">
        <f>D69+D50</f>
        <v>48024313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2019-09-28T10:55:54Z</dcterms:modified>
</cp:coreProperties>
</file>