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C12"/>
  <c r="C17" s="1"/>
  <c r="C25" s="1"/>
  <c r="B27" l="1"/>
  <c r="C2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<sst xmlns="http://schemas.openxmlformats.org/spreadsheetml/2006/main" count="26" uniqueCount="25">
  <si>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</si>
  <si>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</si>
  <si>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</si>
  <si>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</si>
  <si>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</si>
  <si>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</si>
  <si>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</si>
  <si>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</si>
  <si>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</si>
  <si>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</si>
  <si>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</si>
  <si>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</si>
  <si>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</si>
  <si>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</si>
  <si>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</si>
  <si>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</si>
  <si>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</si>
  <si>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</si>
  <si>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</si>
  <si>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</si>
  <si>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</si>
  <si>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</si>
  <si>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</si>
  <si>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2018</t>
  </si>
  <si>
    <t>Para ardhese 2017</t>
  </si>
</sst>
</file>

<file path=xl/styles.xml><?xml version="1.0" encoding="utf-8"?>
<styleSheet xmlns="http://schemas.openxmlformats.org/spreadsheetml/2006/main">
  <numFmts count="1">
    <numFmt numFmtId="164" formatCode="#,##0.0000000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:C27"/>
    </sheetView>
  </sheetViews>
  <sheetFormatPr defaultRowHeight="15"/>
  <cols>
    <col min="1" max="1" width="72.28515625" customWidth="1"/>
    <col min="2" max="2" width="15.85546875" customWidth="1"/>
    <col min="3" max="3" width="17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6"/>
    </row>
    <row r="2" spans="1:14" ht="15" customHeight="1">
      <c r="A2" s="26" t="s">
        <v>22</v>
      </c>
      <c r="B2" s="15" t="s">
        <v>21</v>
      </c>
      <c r="C2" s="15" t="s">
        <v>21</v>
      </c>
    </row>
    <row r="3" spans="1:14" ht="15" customHeight="1">
      <c r="A3" s="27"/>
      <c r="B3" s="15" t="s">
        <v>23</v>
      </c>
      <c r="C3" s="15" t="s">
        <v>24</v>
      </c>
    </row>
    <row r="4" spans="1:14">
      <c r="A4" s="14" t="s">
        <v>20</v>
      </c>
      <c r="B4" s="17"/>
      <c r="C4" s="17"/>
    </row>
    <row r="5" spans="1:14">
      <c r="B5" s="24"/>
      <c r="C5" s="25"/>
    </row>
    <row r="6" spans="1:14">
      <c r="A6" s="9" t="s">
        <v>19</v>
      </c>
      <c r="B6" s="18">
        <v>281815201</v>
      </c>
      <c r="C6" s="17">
        <v>183037896</v>
      </c>
    </row>
    <row r="7" spans="1:14">
      <c r="A7" s="9" t="s">
        <v>18</v>
      </c>
      <c r="B7" s="17">
        <v>610351</v>
      </c>
      <c r="C7" s="17"/>
    </row>
    <row r="8" spans="1:14">
      <c r="A8" s="9" t="s">
        <v>17</v>
      </c>
      <c r="B8" s="17"/>
      <c r="C8" s="17"/>
    </row>
    <row r="9" spans="1:14">
      <c r="A9" s="9" t="s">
        <v>16</v>
      </c>
      <c r="B9" s="17"/>
      <c r="C9" s="17"/>
    </row>
    <row r="10" spans="1:14">
      <c r="A10" s="9" t="s">
        <v>15</v>
      </c>
      <c r="B10" s="19">
        <v>-205351768</v>
      </c>
      <c r="C10" s="17">
        <v>-128331651</v>
      </c>
    </row>
    <row r="11" spans="1:14">
      <c r="A11" s="9" t="s">
        <v>14</v>
      </c>
      <c r="B11" s="19"/>
      <c r="C11" s="17"/>
    </row>
    <row r="12" spans="1:14">
      <c r="A12" s="9" t="s">
        <v>13</v>
      </c>
      <c r="B12" s="20">
        <f>SUM(B13:B14)</f>
        <v>-24087443</v>
      </c>
      <c r="C12" s="20">
        <f>SUM(C13:C14)</f>
        <v>-21423498</v>
      </c>
    </row>
    <row r="13" spans="1:14">
      <c r="A13" s="13" t="s">
        <v>12</v>
      </c>
      <c r="B13" s="19">
        <v>-20787501</v>
      </c>
      <c r="C13" s="17">
        <v>-18681900</v>
      </c>
    </row>
    <row r="14" spans="1:14">
      <c r="A14" s="13" t="s">
        <v>11</v>
      </c>
      <c r="B14" s="19">
        <v>-3299942</v>
      </c>
      <c r="C14" s="17">
        <v>-2741598</v>
      </c>
    </row>
    <row r="15" spans="1:14">
      <c r="A15" s="9" t="s">
        <v>10</v>
      </c>
      <c r="B15" s="21">
        <v>-5552759</v>
      </c>
      <c r="C15" s="17">
        <v>-7222406</v>
      </c>
    </row>
    <row r="16" spans="1:14">
      <c r="A16" s="9" t="s">
        <v>9</v>
      </c>
      <c r="B16" s="21">
        <v>-11999942</v>
      </c>
      <c r="C16" s="17">
        <v>-11076737</v>
      </c>
    </row>
    <row r="17" spans="1:3">
      <c r="A17" s="10" t="s">
        <v>8</v>
      </c>
      <c r="B17" s="6">
        <f>SUM(B6:B12,B15:B16)</f>
        <v>35433640</v>
      </c>
      <c r="C17" s="6">
        <f>SUM(C6:C12,C15:C16)</f>
        <v>14983604</v>
      </c>
    </row>
    <row r="18" spans="1:3">
      <c r="A18" s="7"/>
      <c r="B18" s="12"/>
      <c r="C18" s="12"/>
    </row>
    <row r="19" spans="1:3">
      <c r="A19" s="11" t="s">
        <v>7</v>
      </c>
      <c r="B19" s="22"/>
      <c r="C19" s="17"/>
    </row>
    <row r="20" spans="1:3">
      <c r="A20" s="8" t="s">
        <v>6</v>
      </c>
      <c r="B20" s="22">
        <v>-6257203</v>
      </c>
      <c r="C20" s="17">
        <v>2365538</v>
      </c>
    </row>
    <row r="21" spans="1:3">
      <c r="A21" s="9" t="s">
        <v>5</v>
      </c>
      <c r="B21" s="19"/>
      <c r="C21" s="17"/>
    </row>
    <row r="22" spans="1:3">
      <c r="A22" s="9" t="s">
        <v>4</v>
      </c>
      <c r="B22" s="19"/>
      <c r="C22" s="17"/>
    </row>
    <row r="23" spans="1:3">
      <c r="A23" s="7" t="s">
        <v>3</v>
      </c>
      <c r="B23" s="6">
        <f t="shared" ref="B23:C23" si="0">B20:C20+B21:C21+B22:C22</f>
        <v>-6257203</v>
      </c>
      <c r="C23" s="6">
        <f t="shared" si="0"/>
        <v>2365538</v>
      </c>
    </row>
    <row r="24" spans="1:3">
      <c r="A24" s="3"/>
      <c r="B24" s="23"/>
      <c r="C24" s="17"/>
    </row>
    <row r="25" spans="1:3" ht="15.75" thickBot="1">
      <c r="A25" s="3" t="s">
        <v>2</v>
      </c>
      <c r="B25" s="5">
        <f t="shared" ref="B25:C25" si="1">B17:C17+B23:C23</f>
        <v>29176437</v>
      </c>
      <c r="C25" s="5">
        <f t="shared" si="1"/>
        <v>17349142</v>
      </c>
    </row>
    <row r="26" spans="1:3">
      <c r="A26" s="4" t="s">
        <v>1</v>
      </c>
      <c r="B26" s="18">
        <v>4620777</v>
      </c>
      <c r="C26" s="17">
        <v>2610261</v>
      </c>
    </row>
    <row r="27" spans="1:3" ht="15.75" thickBot="1">
      <c r="A27" s="3" t="s">
        <v>0</v>
      </c>
      <c r="B27" s="2">
        <f t="shared" ref="B27:C27" si="2">B25:C25-B26:C26</f>
        <v>24555660</v>
      </c>
      <c r="C27" s="2">
        <f t="shared" si="2"/>
        <v>14738881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2019-07-13T08:48:39Z</dcterms:modified>
</cp:coreProperties>
</file>