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a Qendrore\Shteti\Deklarime\Salillari sh.p.k\Salillari sh.p.k 2019\SNRF per QKB Salillari 2019\"/>
    </mc:Choice>
  </mc:AlternateContent>
  <xr:revisionPtr revIDLastSave="0" documentId="13_ncr:1_{F5B681C1-E722-47E4-843A-7547422EF50D}" xr6:coauthVersionLast="45" xr6:coauthVersionMax="45" xr10:uidLastSave="{00000000-0000-0000-0000-000000000000}"/>
  <bookViews>
    <workbookView xWindow="-120" yWindow="-120" windowWidth="29040" windowHeight="176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8" l="1"/>
  <c r="D22" i="18"/>
  <c r="B22" i="18"/>
  <c r="D20" i="18"/>
  <c r="B20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<sst xmlns="http://schemas.openxmlformats.org/spreadsheetml/2006/main" count="418" uniqueCount="269">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</sst>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G1" sqref="G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3691268427</v>
      </c>
      <c r="C10" s="44"/>
      <c r="D10" s="50">
        <v>3307029343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96260275</v>
      </c>
      <c r="C14" s="44"/>
      <c r="D14" s="50">
        <v>88064387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>
        <v>43322490</v>
      </c>
      <c r="E16" s="43"/>
      <c r="F16" s="36"/>
    </row>
    <row r="17" spans="1:6">
      <c r="A17" s="52" t="s">
        <v>231</v>
      </c>
      <c r="B17" s="50">
        <v>810343</v>
      </c>
      <c r="C17" s="44"/>
      <c r="D17" s="50">
        <v>164292</v>
      </c>
      <c r="E17" s="43"/>
      <c r="F17" s="36"/>
    </row>
    <row r="18" spans="1:6">
      <c r="A18" s="52" t="s">
        <v>216</v>
      </c>
      <c r="B18" s="50">
        <v>-2136146609</v>
      </c>
      <c r="C18" s="44"/>
      <c r="D18" s="50">
        <f>-1993993320-362201</f>
        <v>-1994355521</v>
      </c>
      <c r="E18" s="43"/>
      <c r="F18" s="36"/>
    </row>
    <row r="19" spans="1:6">
      <c r="A19" s="52" t="s">
        <v>232</v>
      </c>
      <c r="B19" s="50">
        <v>-346885485</v>
      </c>
      <c r="C19" s="44"/>
      <c r="D19" s="50">
        <v>-238760904</v>
      </c>
      <c r="E19" s="43"/>
      <c r="F19" s="36"/>
    </row>
    <row r="20" spans="1:6">
      <c r="A20" s="52" t="s">
        <v>233</v>
      </c>
      <c r="B20" s="50">
        <f>-326215657-54746249</f>
        <v>-380961906</v>
      </c>
      <c r="C20" s="44"/>
      <c r="D20" s="50">
        <f>-278662821-46471229</f>
        <v>-325134050</v>
      </c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>
        <f>-360739542-7876418</f>
        <v>-368615960</v>
      </c>
      <c r="C22" s="44"/>
      <c r="D22" s="50">
        <f>-535252299-14823261</f>
        <v>-550075560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555729085</v>
      </c>
      <c r="C28" s="44"/>
      <c r="D28" s="57">
        <f>SUM(D10:D22,D24:D27)</f>
        <v>330254477</v>
      </c>
      <c r="E28" s="43"/>
      <c r="F28" s="36"/>
    </row>
    <row r="29" spans="1:6" ht="15" customHeight="1">
      <c r="A29" s="52" t="s">
        <v>26</v>
      </c>
      <c r="B29" s="50">
        <v>-84495122</v>
      </c>
      <c r="C29" s="44"/>
      <c r="D29" s="50">
        <v>-50110612</v>
      </c>
      <c r="E29" s="43"/>
      <c r="F29" s="36"/>
    </row>
    <row r="30" spans="1:6" ht="15" customHeight="1">
      <c r="A30" s="53" t="s">
        <v>239</v>
      </c>
      <c r="B30" s="57">
        <f>SUM(B28:B29)</f>
        <v>471233963</v>
      </c>
      <c r="C30" s="45"/>
      <c r="D30" s="57">
        <f>SUM(D28:D29)</f>
        <v>280143865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471233963</v>
      </c>
      <c r="C35" s="48"/>
      <c r="D35" s="58">
        <f>D30+D33</f>
        <v>280143865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471233963</v>
      </c>
      <c r="D50" s="59">
        <f>D35</f>
        <v>280143865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471233963</v>
      </c>
      <c r="D71" s="60">
        <f>D69+D50</f>
        <v>280143865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Caushi</cp:lastModifiedBy>
  <cp:lastPrinted>2016-10-03T09:59:38Z</cp:lastPrinted>
  <dcterms:created xsi:type="dcterms:W3CDTF">2012-01-19T09:31:29Z</dcterms:created>
  <dcterms:modified xsi:type="dcterms:W3CDTF">2020-07-21T13:09:35Z</dcterms:modified>
</cp:coreProperties>
</file>