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8800" windowHeight="1312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9" i="18"/>
  <c r="B50" l="1"/>
  <c r="D28" l="1"/>
  <c r="B28"/>
  <c r="B30" s="1"/>
  <c r="B67" l="1"/>
  <c r="D67"/>
  <c r="B59"/>
  <c r="D30"/>
  <c r="D35" s="1"/>
  <c r="D50" s="1"/>
  <c r="B35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<sst xmlns="http://schemas.openxmlformats.org/spreadsheetml/2006/main" count="418" uniqueCount="269">
  <si>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</si>
  <si>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</si>
  <si>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</si>
  <si>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</si>
  <si>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</si>
  <si>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</si>
  <si>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</si>
  <si>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</si>
  <si>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</si>
  <si>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</si>
  <si>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</si>
  <si>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</si>
  <si>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</si>
  <si>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</si>
  <si>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</si>
  <si>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</si>
  <si>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</si>
  <si>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</si>
  <si>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</si>
  <si>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</si>
  <si>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</si>
  <si>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</si>
  <si>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</si>
  <si>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</si>
  <si>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</si>
  <si>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</si>
  <si>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</si>
  <si>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</si>
  <si>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</si>
  <si>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</si>
  <si>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</si>
  <si>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</si>
  <si>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</si>
  <si>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</si>
  <si>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</si>
  <si>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</si>
  <si>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</si>
  <si>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</si>
  <si>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</si>
  <si>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</si>
  <si>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</si>
  <si>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</si>
  <si>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</si>
  <si>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</si>
  <si>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</si>
  <si>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</si>
  <si>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</si>
  <si>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</si>
  <si>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</si>
  <si>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</si>
  <si>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</si>
  <si>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</si>
  <si>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</si>
  <si>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</si>
  <si>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</si>
  <si>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</si>
  <si>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</si>
  <si>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</si>
  <si>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</si>
  <si>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</si>
  <si>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</si>
  <si>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</si>
  <si>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</si>
  <si>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</si>
  <si>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</si>
  <si>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</si>
  <si>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</si>
  <si>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</si>
  <si>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</si>
  <si>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</si>
  <si>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</si>
  <si>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</si>
  <si>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</si>
  <si>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</si>
  <si>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</si>
  <si>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</si>
  <si>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</si>
  <si>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</si>
  <si>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</si>
  <si>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</si>
  <si>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</si>
  <si>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</si>
  <si>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</si>
  <si>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</si>
  <si>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</si>
  <si>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</si>
  <si>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</si>
  <si>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</si>
  <si>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</si>
  <si>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</si>
  <si>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</si>
  <si>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</si>
  <si>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</si>
  <si>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</si>
  <si>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</si>
  <si>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</si>
  <si>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</si>
  <si>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</si>
  <si>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</si>
  <si>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</si>
  <si>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</si>
  <si>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</si>
  <si>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</si>
  <si>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</si>
  <si>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</si>
  <si>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</si>
  <si>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</si>
  <si>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</si>
  <si>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</si>
  <si>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</si>
  <si>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</si>
  <si>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</si>
  <si>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</si>
  <si>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</si>
  <si>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</si>
  <si>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</si>
  <si>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</si>
  <si>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</si>
  <si>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</si>
  <si>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</si>
  <si>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</si>
  <si>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</si>
  <si>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</si>
  <si>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</si>
  <si>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</si>
  <si>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</si>
  <si>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</si>
  <si>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</si>
  <si>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</si>
  <si>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</si>
  <si>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</si>
  <si>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</si>
  <si>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</si>
  <si>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</si>
  <si>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</si>
  <si>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</si>
  <si>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</si>
  <si>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</si>
  <si>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</si>
  <si>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</si>
  <si>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</si>
  <si>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</si>
  <si>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</si>
  <si>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</si>
  <si>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</si>
  <si>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</si>
  <si>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</si>
  <si>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</si>
  <si>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</si>
  <si>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</si>
  <si>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</si>
  <si>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</si>
  <si>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</si>
  <si>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</si>
  <si>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</si>
  <si>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</si>
  <si>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</si>
  <si>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</si>
  <si>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</si>
  <si>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</si>
  <si>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</si>
  <si>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</si>
  <si>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</si>
  <si>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</si>
  <si>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</si>
  <si>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</si>
  <si>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</si>
  <si>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</si>
  <si>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</si>
  <si>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</si>
  <si>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</si>
  <si>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</si>
  <si>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</si>
  <si>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</si>
  <si>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</si>
  <si>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</si>
  <si>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</si>
  <si>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</si>
  <si>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</si>
  <si>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</si>
  <si>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</si>
  <si>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</si>
  <si>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</si>
  <si>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</si>
  <si>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</si>
  <si>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</si>
  <si>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</si>
  <si>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</si>
  <si>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</si>
  <si>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</si>
  <si>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</si>
  <si>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</si>
  <si>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</si>
  <si>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</si>
  <si>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</si>
  <si>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</si>
  <si>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</si>
  <si>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</si>
  <si>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</si>
  <si>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</si>
  <si>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</si>
  <si>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</si>
  <si>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</si>
  <si>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</si>
  <si>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</si>
  <si>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</si>
  <si>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</si>
  <si>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</si>
  <si>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</si>
  <si>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</si>
  <si>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</si>
  <si>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</si>
  <si>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</si>
  <si>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</si>
  <si>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</si>
  <si>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</si>
  <si>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</si>
  <si>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</si>
  <si>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</si>
  <si>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</si>
  <si>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</si>
  <si>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</si>
  <si>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</si>
  <si>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</si>
  <si>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</si>
  <si>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</si>
  <si>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</si>
  <si>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</si>
  <si>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</si>
  <si>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</si>
  <si>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</si>
  <si>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</si>
  <si>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</si>
  <si>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</si>
  <si>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</si>
  <si>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</si>
  <si>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</si>
  <si>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</si>
  <si>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</si>
  <si>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</si>
  <si>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</si>
  <si>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</si>
  <si>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</si>
  <si>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</si>
  <si>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</si>
  <si>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</si>
  <si>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</si>
  <si>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</si>
  <si>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</si>
  <si>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</si>
  <si>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</si>
  <si>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</si>
  <si>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</si>
  <si>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</si>
  <si>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</si>
  <si>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</si>
  <si>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</si>
  <si>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</si>
  <si>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</si>
  <si>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</si>
  <si>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</si>
  <si>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</si>
  <si>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</si>
  <si>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</si>
  <si>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</si>
  <si>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</si>
  <si>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ANK shpk</t>
  </si>
  <si>
    <t>Miljon Lek</t>
  </si>
  <si>
    <t>J92408001N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</si>
</sst>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0" zoomScaleNormal="100" workbookViewId="0">
      <selection activeCell="D71" sqref="D71"/>
    </sheetView>
  </sheetViews>
  <sheetFormatPr defaultColWidth="9.140625"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268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1138974859</v>
      </c>
      <c r="C10" s="44"/>
      <c r="D10" s="50">
        <v>1536228475</v>
      </c>
      <c r="E10" s="43"/>
      <c r="F10" s="63" t="s">
        <v>263</v>
      </c>
    </row>
    <row r="11" spans="1:6">
      <c r="A11" s="49" t="s">
        <v>258</v>
      </c>
      <c r="B11" s="50">
        <v>231935751</v>
      </c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-921689167</v>
      </c>
      <c r="C18" s="44"/>
      <c r="D18" s="50">
        <v>-1091634510</v>
      </c>
      <c r="E18" s="43"/>
      <c r="F18" s="36"/>
    </row>
    <row r="19" spans="1:6">
      <c r="A19" s="52" t="s">
        <v>229</v>
      </c>
      <c r="B19" s="50">
        <v>-124140824</v>
      </c>
      <c r="C19" s="44"/>
      <c r="D19" s="50">
        <v>-137132446</v>
      </c>
      <c r="E19" s="43"/>
      <c r="F19" s="36"/>
    </row>
    <row r="20" spans="1:6">
      <c r="A20" s="52" t="s">
        <v>230</v>
      </c>
      <c r="B20" s="50">
        <v>-127921374</v>
      </c>
      <c r="C20" s="44"/>
      <c r="D20" s="50">
        <v>-137603248</v>
      </c>
      <c r="E20" s="43"/>
      <c r="F20" s="36"/>
    </row>
    <row r="21" spans="1:6">
      <c r="A21" s="52" t="s">
        <v>231</v>
      </c>
      <c r="B21" s="50"/>
      <c r="C21" s="44"/>
      <c r="D21" s="50"/>
      <c r="E21" s="43"/>
      <c r="F21" s="36"/>
    </row>
    <row r="22" spans="1:6">
      <c r="A22" s="52" t="s">
        <v>232</v>
      </c>
      <c r="B22" s="50">
        <v>-42954378</v>
      </c>
      <c r="C22" s="44"/>
      <c r="D22" s="50">
        <v>-48007523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154204867</v>
      </c>
      <c r="C28" s="44"/>
      <c r="D28" s="57">
        <f>SUM(D10:D22,D24:D27)</f>
        <v>121850748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154204867</v>
      </c>
      <c r="C30" s="45"/>
      <c r="D30" s="57">
        <f>SUM(D28:D29)</f>
        <v>121850748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154204867</v>
      </c>
      <c r="C35" s="48"/>
      <c r="D35" s="58">
        <f>D30+D33</f>
        <v>121850748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154204867</v>
      </c>
      <c r="D50" s="59">
        <f>D35</f>
        <v>121850748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>
        <v>-23130730</v>
      </c>
      <c r="C58" s="44"/>
      <c r="D58" s="50">
        <v>-18277612</v>
      </c>
    </row>
    <row r="59" spans="1:5">
      <c r="A59" s="53" t="s">
        <v>223</v>
      </c>
      <c r="B59" s="59">
        <f>SUM(B55:B58)</f>
        <v>-23130730</v>
      </c>
      <c r="D59" s="59">
        <f>SUM(D55:D58)</f>
        <v>-18277612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-23130730</v>
      </c>
      <c r="D69" s="59">
        <f>SUM(D59,D67)</f>
        <v>-18277612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131074137</v>
      </c>
      <c r="D71" s="60">
        <f>D69+D50</f>
        <v>103573136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2020-08-12T19:03:31Z</dcterms:modified>
</cp:coreProperties>
</file>