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42"/>
  <c r="B42"/>
  <c r="B47" s="1"/>
  <c r="B57" l="1"/>
  <c r="D55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<sst xmlns="http://schemas.openxmlformats.org/spreadsheetml/2006/main" count="414" uniqueCount="271">
  <si>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</si>
  <si>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</si>
  <si>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</si>
  <si>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</si>
  <si>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</si>
  <si>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</si>
  <si>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</si>
  <si>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</si>
  <si>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</si>
  <si>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</si>
  <si>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</si>
  <si>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</si>
  <si>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</si>
  <si>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</si>
  <si>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</si>
  <si>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</si>
  <si>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</si>
  <si>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</si>
  <si>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</si>
  <si>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</si>
  <si>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</si>
  <si>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</si>
  <si>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</si>
  <si>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</si>
  <si>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</si>
  <si>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</si>
  <si>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</si>
  <si>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</si>
  <si>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</si>
  <si>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</si>
  <si>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</si>
  <si>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</si>
  <si>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</si>
  <si>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</si>
  <si>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</si>
  <si>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</si>
  <si>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</si>
  <si>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</si>
  <si>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</si>
  <si>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</si>
  <si>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</si>
  <si>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</si>
  <si>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</si>
  <si>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</si>
  <si>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</si>
  <si>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</si>
  <si>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</si>
  <si>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</si>
  <si>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</si>
  <si>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</si>
  <si>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</si>
  <si>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</si>
  <si>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</si>
  <si>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</si>
  <si>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</si>
  <si>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</si>
  <si>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</si>
  <si>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</si>
  <si>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</si>
  <si>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</si>
  <si>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</si>
  <si>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</si>
  <si>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</si>
  <si>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</si>
  <si>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</si>
  <si>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</si>
  <si>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</si>
  <si>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</si>
  <si>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</si>
  <si>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</si>
  <si>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</si>
  <si>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</si>
  <si>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</si>
  <si>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</si>
  <si>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</si>
  <si>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</si>
  <si>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</si>
  <si>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</si>
  <si>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</si>
  <si>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</si>
  <si>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</si>
  <si>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</si>
  <si>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</si>
  <si>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</si>
  <si>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</si>
  <si>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</si>
  <si>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</si>
  <si>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</si>
  <si>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</si>
  <si>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</si>
  <si>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</si>
  <si>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</si>
  <si>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</si>
  <si>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</si>
  <si>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</si>
  <si>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</si>
  <si>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</si>
  <si>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</si>
  <si>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</si>
  <si>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</si>
  <si>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</si>
  <si>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</si>
  <si>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</si>
  <si>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</si>
  <si>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</si>
  <si>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</si>
  <si>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</si>
  <si>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</si>
  <si>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</si>
  <si>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</si>
  <si>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</si>
  <si>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</si>
  <si>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</si>
  <si>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</si>
  <si>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</si>
  <si>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</si>
  <si>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</si>
  <si>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</si>
  <si>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</si>
  <si>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</si>
  <si>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</si>
  <si>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</si>
  <si>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</si>
  <si>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</si>
  <si>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</si>
  <si>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</si>
  <si>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</si>
  <si>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</si>
  <si>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</si>
  <si>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</si>
  <si>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</si>
  <si>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</si>
  <si>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</si>
  <si>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</si>
  <si>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</si>
  <si>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</si>
  <si>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</si>
  <si>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</si>
  <si>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</si>
  <si>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</si>
  <si>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</si>
  <si>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</si>
  <si>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</si>
  <si>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</si>
  <si>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</si>
  <si>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</si>
  <si>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</si>
  <si>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</si>
  <si>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</si>
  <si>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</si>
  <si>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</si>
  <si>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</si>
  <si>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</si>
  <si>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</si>
  <si>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</si>
  <si>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</si>
  <si>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</si>
  <si>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</si>
  <si>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</si>
  <si>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</si>
  <si>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</si>
  <si>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</si>
  <si>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</si>
  <si>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</si>
  <si>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</si>
  <si>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</si>
  <si>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</si>
  <si>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</si>
  <si>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</si>
  <si>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</si>
  <si>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</si>
  <si>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</si>
  <si>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</si>
  <si>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</si>
  <si>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</si>
  <si>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</si>
  <si>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</si>
  <si>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</si>
  <si>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</si>
  <si>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</si>
  <si>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</si>
  <si>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</si>
  <si>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</si>
  <si>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</si>
  <si>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</si>
  <si>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</si>
  <si>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</si>
  <si>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</si>
  <si>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</si>
  <si>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</si>
  <si>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</si>
  <si>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</si>
  <si>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</si>
  <si>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</si>
  <si>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</si>
  <si>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</si>
  <si>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</si>
  <si>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</si>
  <si>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</si>
  <si>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</si>
  <si>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</si>
  <si>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</si>
  <si>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</si>
  <si>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</si>
  <si>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</si>
  <si>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</si>
  <si>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</si>
  <si>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</si>
  <si>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</si>
  <si>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</si>
  <si>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</si>
  <si>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</si>
  <si>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</si>
  <si>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</si>
  <si>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</si>
  <si>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</si>
  <si>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</si>
  <si>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</si>
  <si>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</si>
  <si>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</si>
  <si>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</si>
  <si>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</si>
  <si>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</si>
  <si>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</si>
  <si>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</si>
  <si>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</si>
  <si>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</si>
  <si>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</si>
  <si>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</si>
  <si>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</si>
  <si>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</si>
  <si>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</si>
  <si>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</si>
  <si>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</si>
  <si>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</si>
  <si>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</si>
  <si>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</si>
  <si>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</si>
  <si>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</si>
  <si>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</si>
  <si>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</si>
  <si>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</si>
  <si>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</si>
  <si>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</si>
  <si>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</si>
  <si>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</si>
  <si>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</si>
  <si>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</si>
  <si>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</si>
  <si>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</si>
  <si>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</si>
  <si>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</si>
  <si>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</si>
  <si>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</si>
  <si>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</si>
  <si>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</si>
  <si>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</si>
  <si>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</si>
  <si>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</si>
  <si>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</si>
  <si>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</si>
  <si>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</si>
  <si>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</si>
  <si>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</si>
  <si>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</si>
  <si>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</si>
  <si>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</si>
  <si>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</si>
  <si>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</si>
  <si>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Totila</t>
  </si>
  <si>
    <t>K13001010G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</si>
</sst>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4" fillId="61" borderId="0" xfId="215" applyNumberFormat="1" applyFont="1" applyFill="1" applyBorder="1" applyAlignment="1" applyProtection="1">
      <alignment horizontal="right" wrapText="1"/>
    </xf>
    <xf numFmtId="38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8" fontId="187" fillId="61" borderId="0" xfId="215" applyNumberFormat="1" applyFont="1" applyFill="1" applyBorder="1" applyAlignment="1" applyProtection="1">
      <alignment horizontal="right" wrapText="1"/>
    </xf>
    <xf numFmtId="38" fontId="179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8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H61" sqref="H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2"/>
      <c r="C9" s="83"/>
      <c r="D9" s="84"/>
      <c r="E9" s="51"/>
      <c r="F9" s="80" t="s">
        <v>268</v>
      </c>
    </row>
    <row r="10" spans="1:6">
      <c r="A10" s="63" t="s">
        <v>260</v>
      </c>
      <c r="B10" s="81">
        <v>299683288</v>
      </c>
      <c r="C10" s="86"/>
      <c r="D10" s="81">
        <v>200196029</v>
      </c>
      <c r="E10" s="51"/>
      <c r="F10" s="79" t="s">
        <v>265</v>
      </c>
    </row>
    <row r="11" spans="1:6">
      <c r="A11" s="63" t="s">
        <v>262</v>
      </c>
      <c r="B11" s="81"/>
      <c r="C11" s="86"/>
      <c r="D11" s="81"/>
      <c r="E11" s="51"/>
      <c r="F11" s="79" t="s">
        <v>266</v>
      </c>
    </row>
    <row r="12" spans="1:6">
      <c r="A12" s="63" t="s">
        <v>263</v>
      </c>
      <c r="B12" s="81"/>
      <c r="C12" s="86"/>
      <c r="D12" s="81"/>
      <c r="E12" s="51"/>
      <c r="F12" s="79" t="s">
        <v>266</v>
      </c>
    </row>
    <row r="13" spans="1:6">
      <c r="A13" s="63" t="s">
        <v>264</v>
      </c>
      <c r="B13" s="81"/>
      <c r="C13" s="52"/>
      <c r="D13" s="81"/>
      <c r="E13" s="51"/>
      <c r="F13" s="79" t="s">
        <v>266</v>
      </c>
    </row>
    <row r="14" spans="1:6">
      <c r="A14" s="63" t="s">
        <v>261</v>
      </c>
      <c r="B14" s="81">
        <v>603038</v>
      </c>
      <c r="C14" s="86"/>
      <c r="D14" s="81">
        <v>83333</v>
      </c>
      <c r="E14" s="51"/>
      <c r="F14" s="79" t="s">
        <v>267</v>
      </c>
    </row>
    <row r="15" spans="1:6">
      <c r="A15" s="45" t="s">
        <v>216</v>
      </c>
      <c r="B15" s="81">
        <v>48881308</v>
      </c>
      <c r="C15" s="86"/>
      <c r="D15" s="81">
        <v>750000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1"/>
      <c r="C17" s="86"/>
      <c r="D17" s="81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3" t="s">
        <v>219</v>
      </c>
      <c r="B19" s="81">
        <v>-247107905</v>
      </c>
      <c r="C19" s="86"/>
      <c r="D19" s="81">
        <v>-146222203</v>
      </c>
      <c r="E19" s="51"/>
      <c r="F19" s="42"/>
    </row>
    <row r="20" spans="1:6">
      <c r="A20" s="63" t="s">
        <v>245</v>
      </c>
      <c r="B20" s="81">
        <v>-16944599</v>
      </c>
      <c r="C20" s="86"/>
      <c r="D20" s="81">
        <v>-5496748</v>
      </c>
      <c r="E20" s="51"/>
      <c r="F20" s="42"/>
    </row>
    <row r="21" spans="1:6">
      <c r="A21" s="45" t="s">
        <v>237</v>
      </c>
      <c r="B21" s="82"/>
      <c r="C21" s="88"/>
      <c r="D21" s="82"/>
      <c r="E21" s="51"/>
      <c r="F21" s="42"/>
    </row>
    <row r="22" spans="1:6">
      <c r="A22" s="63" t="s">
        <v>246</v>
      </c>
      <c r="B22" s="81">
        <v>-12722055</v>
      </c>
      <c r="C22" s="86"/>
      <c r="D22" s="81">
        <v>-12321224</v>
      </c>
      <c r="E22" s="51"/>
      <c r="F22" s="42"/>
    </row>
    <row r="23" spans="1:6">
      <c r="A23" s="63" t="s">
        <v>247</v>
      </c>
      <c r="B23" s="81">
        <v>-2124583</v>
      </c>
      <c r="C23" s="86"/>
      <c r="D23" s="81">
        <v>-2057644</v>
      </c>
      <c r="E23" s="51"/>
      <c r="F23" s="42"/>
    </row>
    <row r="24" spans="1:6">
      <c r="A24" s="63" t="s">
        <v>249</v>
      </c>
      <c r="B24" s="81">
        <v>0</v>
      </c>
      <c r="C24" s="86"/>
      <c r="D24" s="81">
        <v>0</v>
      </c>
      <c r="E24" s="51"/>
      <c r="F24" s="42"/>
    </row>
    <row r="25" spans="1:6">
      <c r="A25" s="45" t="s">
        <v>220</v>
      </c>
      <c r="B25" s="85"/>
      <c r="C25" s="88"/>
      <c r="D25" s="85"/>
      <c r="E25" s="51"/>
      <c r="F25" s="42"/>
    </row>
    <row r="26" spans="1:6">
      <c r="A26" s="45" t="s">
        <v>235</v>
      </c>
      <c r="B26" s="81">
        <v>-2973365</v>
      </c>
      <c r="C26" s="86"/>
      <c r="D26" s="81">
        <v>-2364518</v>
      </c>
      <c r="E26" s="51"/>
      <c r="F26" s="42"/>
    </row>
    <row r="27" spans="1:6">
      <c r="A27" s="45" t="s">
        <v>221</v>
      </c>
      <c r="B27" s="81">
        <v>-1210437</v>
      </c>
      <c r="C27" s="86"/>
      <c r="D27" s="81">
        <v>0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81">
        <v>684</v>
      </c>
      <c r="C33" s="86"/>
      <c r="D33" s="81">
        <v>25542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84"/>
      <c r="C36" s="87"/>
      <c r="D36" s="84"/>
      <c r="E36" s="51"/>
      <c r="F36" s="42"/>
    </row>
    <row r="37" spans="1:6">
      <c r="A37" s="63" t="s">
        <v>253</v>
      </c>
      <c r="B37" s="81">
        <v>-850288</v>
      </c>
      <c r="C37" s="86"/>
      <c r="D37" s="81">
        <v>-975452</v>
      </c>
      <c r="E37" s="51"/>
      <c r="F37" s="42"/>
    </row>
    <row r="38" spans="1:6">
      <c r="A38" s="63" t="s">
        <v>255</v>
      </c>
      <c r="B38" s="81">
        <v>0</v>
      </c>
      <c r="C38" s="86"/>
      <c r="D38" s="81">
        <v>0</v>
      </c>
      <c r="E38" s="51"/>
      <c r="F38" s="42"/>
    </row>
    <row r="39" spans="1:6">
      <c r="A39" s="63" t="s">
        <v>254</v>
      </c>
      <c r="B39" s="81">
        <v>0</v>
      </c>
      <c r="C39" s="86"/>
      <c r="D39" s="81">
        <v>-11652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65235086</v>
      </c>
      <c r="C42" s="52"/>
      <c r="D42" s="54">
        <f t="shared" ref="C42:D42" si="0">SUM(D10:D41)</f>
        <v>31605463</v>
      </c>
      <c r="E42" s="58"/>
      <c r="F42" s="42"/>
    </row>
    <row r="43" spans="1:6">
      <c r="A43" s="45" t="s">
        <v>26</v>
      </c>
      <c r="B43" s="55"/>
      <c r="C43" s="52"/>
      <c r="D43" s="55"/>
      <c r="E43" s="58"/>
      <c r="F43" s="42"/>
    </row>
    <row r="44" spans="1:6">
      <c r="A44" s="63" t="s">
        <v>225</v>
      </c>
      <c r="B44" s="81">
        <v>-9788621</v>
      </c>
      <c r="C44" s="52"/>
      <c r="D44" s="81">
        <v>-4837708</v>
      </c>
      <c r="E44" s="51"/>
      <c r="F44" s="42"/>
    </row>
    <row r="45" spans="1:6">
      <c r="A45" s="63" t="s">
        <v>226</v>
      </c>
      <c r="B45" s="81"/>
      <c r="C45" s="52"/>
      <c r="D45" s="81"/>
      <c r="E45" s="51"/>
      <c r="F45" s="42"/>
    </row>
    <row r="46" spans="1:6">
      <c r="A46" s="63" t="s">
        <v>236</v>
      </c>
      <c r="B46" s="81"/>
      <c r="C46" s="52"/>
      <c r="D46" s="81"/>
      <c r="E46" s="51"/>
      <c r="F46" s="42"/>
    </row>
    <row r="47" spans="1:6">
      <c r="A47" s="45" t="s">
        <v>241</v>
      </c>
      <c r="B47" s="66">
        <f>SUM(B42:B46)</f>
        <v>55446465</v>
      </c>
      <c r="C47" s="52"/>
      <c r="D47" s="66">
        <f>SUM(D42:D46)</f>
        <v>26767755</v>
      </c>
      <c r="E47" s="58"/>
      <c r="F47" s="42"/>
    </row>
    <row r="48" spans="1:6" ht="15.75" thickBot="1">
      <c r="A48" s="67"/>
      <c r="B48" s="68"/>
      <c r="C48" s="52"/>
      <c r="D48" s="68"/>
      <c r="E48" s="59"/>
      <c r="F48" s="42"/>
    </row>
    <row r="49" spans="1:6" ht="15.75" thickTop="1">
      <c r="A49" s="69" t="s">
        <v>242</v>
      </c>
      <c r="B49" s="53"/>
      <c r="C49" s="52"/>
      <c r="D49" s="53"/>
      <c r="E49" s="59"/>
      <c r="F49" s="42"/>
    </row>
    <row r="50" spans="1:6">
      <c r="A50" s="63" t="s">
        <v>230</v>
      </c>
      <c r="B50" s="65"/>
      <c r="C50" s="52"/>
      <c r="D50" s="65"/>
      <c r="E50" s="51"/>
      <c r="F50" s="42"/>
    </row>
    <row r="51" spans="1:6">
      <c r="A51" s="63" t="s">
        <v>231</v>
      </c>
      <c r="B51" s="65"/>
      <c r="C51" s="52"/>
      <c r="D51" s="65"/>
      <c r="E51" s="51"/>
      <c r="F51" s="42"/>
    </row>
    <row r="52" spans="1:6">
      <c r="A52" s="63" t="s">
        <v>232</v>
      </c>
      <c r="B52" s="65"/>
      <c r="C52" s="52"/>
      <c r="D52" s="65"/>
      <c r="E52" s="56"/>
      <c r="F52" s="42"/>
    </row>
    <row r="53" spans="1:6" ht="15" customHeight="1">
      <c r="A53" s="63" t="s">
        <v>233</v>
      </c>
      <c r="B53" s="65"/>
      <c r="C53" s="52"/>
      <c r="D53" s="65"/>
      <c r="E53" s="60"/>
      <c r="F53" s="37"/>
    </row>
    <row r="54" spans="1:6">
      <c r="A54" s="78" t="s">
        <v>214</v>
      </c>
      <c r="B54" s="65"/>
      <c r="C54" s="52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52"/>
      <c r="D55" s="70">
        <f>SUM(D50:D54)</f>
        <v>0</v>
      </c>
      <c r="E55" s="60"/>
      <c r="F55" s="37"/>
    </row>
    <row r="56" spans="1:6">
      <c r="A56" s="71"/>
      <c r="B56" s="72"/>
      <c r="C56" s="52"/>
      <c r="D56" s="72"/>
      <c r="E56" s="60"/>
      <c r="F56" s="37"/>
    </row>
    <row r="57" spans="1:6" ht="15.75" thickBot="1">
      <c r="A57" s="69" t="s">
        <v>244</v>
      </c>
      <c r="B57" s="74">
        <f>B47+B55</f>
        <v>55446465</v>
      </c>
      <c r="C57" s="52"/>
      <c r="D57" s="74">
        <f>D47+D55</f>
        <v>26767755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5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2019-06-18T17:27:06Z</dcterms:modified>
</cp:coreProperties>
</file>