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R PKOnsoliduara\"/>
    </mc:Choice>
  </mc:AlternateContent>
  <bookViews>
    <workbookView xWindow="0" yWindow="0" windowWidth="24000" windowHeight="963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1" i="18" l="1"/>
  <c r="B21" i="18"/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<sst xmlns="http://schemas.openxmlformats.org/spreadsheetml/2006/main" count="418" uniqueCount="269">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</sst>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7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8" fillId="63" borderId="0" xfId="0" applyNumberFormat="1" applyFont="1" applyFill="1"/>
    <xf numFmtId="37" fontId="178" fillId="63" borderId="0" xfId="0" applyNumberFormat="1" applyFont="1" applyFill="1" applyBorder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showGridLines="0" tabSelected="1" topLeftCell="A52" zoomScaleNormal="100" workbookViewId="0">
      <selection activeCell="D78" sqref="D78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1886636297</v>
      </c>
      <c r="C10" s="44"/>
      <c r="D10" s="50">
        <v>2249767581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>
        <v>5449273</v>
      </c>
      <c r="C14" s="44"/>
      <c r="D14" s="50">
        <v>36171619</v>
      </c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-1420187764</v>
      </c>
      <c r="C18" s="44"/>
      <c r="D18" s="50">
        <v>-1676438219</v>
      </c>
      <c r="E18" s="43"/>
      <c r="F18" s="36"/>
    </row>
    <row r="19" spans="1:6">
      <c r="A19" s="52" t="s">
        <v>232</v>
      </c>
      <c r="B19" s="50">
        <v>-71487394</v>
      </c>
      <c r="C19" s="44"/>
      <c r="D19" s="50">
        <v>-70316902</v>
      </c>
      <c r="E19" s="43"/>
      <c r="F19" s="36"/>
    </row>
    <row r="20" spans="1:6">
      <c r="A20" s="52" t="s">
        <v>233</v>
      </c>
      <c r="B20" s="50">
        <v>-150092378</v>
      </c>
      <c r="C20" s="44"/>
      <c r="D20" s="50">
        <v>-161275416</v>
      </c>
      <c r="E20" s="43"/>
      <c r="F20" s="36"/>
    </row>
    <row r="21" spans="1:6">
      <c r="A21" s="52" t="s">
        <v>234</v>
      </c>
      <c r="B21" s="50">
        <f>-1958916-4800841</f>
        <v>-6759757</v>
      </c>
      <c r="C21" s="44"/>
      <c r="D21" s="50">
        <f>-12608784-11638963</f>
        <v>-24247747</v>
      </c>
      <c r="E21" s="43"/>
      <c r="F21" s="36"/>
    </row>
    <row r="22" spans="1:6">
      <c r="A22" s="52" t="s">
        <v>235</v>
      </c>
      <c r="B22" s="50">
        <v>-46324271</v>
      </c>
      <c r="C22" s="44"/>
      <c r="D22" s="50">
        <v>-54139758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197234006</v>
      </c>
      <c r="C28" s="44"/>
      <c r="D28" s="57">
        <f>SUM(D10:D22,D24:D27)</f>
        <v>299521158</v>
      </c>
      <c r="E28" s="43"/>
      <c r="F28" s="36"/>
    </row>
    <row r="29" spans="1:6" ht="15" customHeight="1">
      <c r="A29" s="52" t="s">
        <v>26</v>
      </c>
      <c r="B29" s="50">
        <v>-31569673</v>
      </c>
      <c r="C29" s="44"/>
      <c r="D29" s="50">
        <v>-45230910</v>
      </c>
      <c r="E29" s="43"/>
      <c r="F29" s="36"/>
    </row>
    <row r="30" spans="1:6" ht="15" customHeight="1">
      <c r="A30" s="53" t="s">
        <v>239</v>
      </c>
      <c r="B30" s="57">
        <f>SUM(B28:B29)</f>
        <v>165664333</v>
      </c>
      <c r="C30" s="45"/>
      <c r="D30" s="57">
        <f>SUM(D28:D29)</f>
        <v>254290248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165664333</v>
      </c>
      <c r="C35" s="48"/>
      <c r="D35" s="58">
        <f>D30+D33</f>
        <v>254290248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165664333</v>
      </c>
      <c r="D50" s="59">
        <f>D35</f>
        <v>254290248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165664333</v>
      </c>
      <c r="D71" s="60">
        <f>D69+D50</f>
        <v>254290248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  <row r="77" spans="1:4">
      <c r="B77" s="65"/>
      <c r="C77" s="66"/>
      <c r="D77" s="6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2020-08-03T19:50:39Z</dcterms:modified>
</cp:coreProperties>
</file>