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27" i="18"/>
  <c r="G27"/>
  <c r="F27"/>
  <c r="D42"/>
  <c r="B42"/>
  <c r="D55" l="1"/>
  <c r="B55"/>
  <c r="D47"/>
  <c r="B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<sst xmlns="http://schemas.openxmlformats.org/spreadsheetml/2006/main" count="414" uniqueCount="271">
  <si>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</si>
  <si>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</si>
  <si>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</si>
  <si>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</si>
  <si>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</si>
  <si>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</si>
  <si>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</si>
  <si>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</si>
  <si>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</si>
  <si>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</si>
  <si>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</si>
  <si>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</si>
  <si>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</si>
  <si>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</si>
  <si>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</si>
  <si>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</si>
  <si>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</si>
  <si>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</si>
  <si>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</si>
  <si>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</si>
  <si>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</si>
  <si>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</si>
  <si>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</si>
  <si>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</si>
  <si>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</si>
  <si>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</si>
  <si>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</si>
  <si>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</si>
  <si>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</si>
  <si>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</si>
  <si>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</si>
  <si>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</si>
  <si>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</si>
  <si>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</si>
  <si>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</si>
  <si>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</si>
  <si>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</si>
  <si>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</si>
  <si>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</si>
  <si>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</si>
  <si>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</si>
  <si>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</si>
  <si>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</si>
  <si>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</si>
  <si>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</si>
  <si>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</si>
  <si>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</si>
  <si>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</si>
  <si>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</si>
  <si>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</si>
  <si>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</si>
  <si>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</si>
  <si>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</si>
  <si>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</si>
  <si>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</si>
  <si>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</si>
  <si>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</si>
  <si>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</si>
  <si>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</si>
  <si>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</si>
  <si>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</si>
  <si>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</si>
  <si>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</si>
  <si>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</si>
  <si>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</si>
  <si>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</si>
  <si>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</si>
  <si>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</si>
  <si>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</si>
  <si>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</si>
  <si>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</si>
  <si>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</si>
  <si>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</si>
  <si>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</si>
  <si>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</si>
  <si>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</si>
  <si>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</si>
  <si>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</si>
  <si>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</si>
  <si>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</si>
  <si>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</si>
  <si>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</si>
  <si>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</si>
  <si>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</si>
  <si>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</si>
  <si>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</si>
  <si>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</si>
  <si>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</si>
  <si>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</si>
  <si>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</si>
  <si>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</si>
  <si>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</si>
  <si>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</si>
  <si>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</si>
  <si>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</si>
  <si>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</si>
  <si>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</si>
  <si>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</si>
  <si>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</si>
  <si>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</si>
  <si>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</si>
  <si>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</si>
  <si>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</si>
  <si>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</si>
  <si>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</si>
  <si>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</si>
  <si>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</si>
  <si>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</si>
  <si>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</si>
  <si>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</si>
  <si>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</si>
  <si>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</si>
  <si>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</si>
  <si>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</si>
  <si>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</si>
  <si>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</si>
  <si>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</si>
  <si>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</si>
  <si>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</si>
  <si>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</si>
  <si>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</si>
  <si>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</si>
  <si>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</si>
  <si>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</si>
  <si>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</si>
  <si>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</si>
  <si>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</si>
  <si>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</si>
  <si>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</si>
  <si>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</si>
  <si>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</si>
  <si>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</si>
  <si>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</si>
  <si>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</si>
  <si>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</si>
  <si>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</si>
  <si>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</si>
  <si>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</si>
  <si>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</si>
  <si>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</si>
  <si>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</si>
  <si>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</si>
  <si>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</si>
  <si>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</si>
  <si>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</si>
  <si>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</si>
  <si>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</si>
  <si>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</si>
  <si>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</si>
  <si>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</si>
  <si>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</si>
  <si>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</si>
  <si>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</si>
  <si>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</si>
  <si>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</si>
  <si>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</si>
  <si>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</si>
  <si>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</si>
  <si>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</si>
  <si>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</si>
  <si>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</si>
  <si>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</si>
  <si>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</si>
  <si>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</si>
  <si>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</si>
  <si>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</si>
  <si>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</si>
  <si>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</si>
  <si>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</si>
  <si>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</si>
  <si>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</si>
  <si>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</si>
  <si>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</si>
  <si>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</si>
  <si>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</si>
  <si>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</si>
  <si>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</si>
  <si>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</si>
  <si>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</si>
  <si>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</si>
  <si>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</si>
  <si>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</si>
  <si>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</si>
  <si>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</si>
  <si>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</si>
  <si>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</si>
  <si>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</si>
  <si>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</si>
  <si>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</si>
  <si>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</si>
  <si>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</si>
  <si>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</si>
  <si>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</si>
  <si>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</si>
  <si>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</si>
  <si>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</si>
  <si>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</si>
  <si>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</si>
  <si>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</si>
  <si>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</si>
  <si>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</si>
  <si>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</si>
  <si>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</si>
  <si>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</si>
  <si>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</si>
  <si>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</si>
  <si>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</si>
  <si>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</si>
  <si>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</si>
  <si>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</si>
  <si>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</si>
  <si>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</si>
  <si>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</si>
  <si>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</si>
  <si>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</si>
  <si>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</si>
  <si>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</si>
  <si>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</si>
  <si>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</si>
  <si>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</si>
  <si>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</si>
  <si>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</si>
  <si>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</si>
  <si>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</si>
  <si>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</si>
  <si>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</si>
  <si>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</si>
  <si>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</si>
  <si>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</si>
  <si>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</si>
  <si>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</si>
  <si>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</si>
  <si>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</si>
  <si>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</si>
  <si>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</si>
  <si>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</si>
  <si>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</si>
  <si>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</si>
  <si>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</si>
  <si>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</si>
  <si>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</si>
  <si>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</si>
  <si>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</si>
  <si>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</si>
  <si>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</si>
  <si>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</si>
  <si>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</si>
  <si>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</si>
  <si>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</si>
  <si>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</si>
  <si>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</si>
  <si>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</si>
  <si>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</si>
  <si>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</si>
  <si>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</si>
  <si>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</si>
  <si>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</si>
  <si>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</si>
  <si>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</si>
  <si>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</si>
  <si>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</si>
  <si>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</si>
  <si>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</si>
  <si>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</si>
  <si>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</si>
  <si>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</si>
  <si>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</si>
  <si>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</si>
  <si>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</si>
  <si>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</si>
  <si>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grantet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</si>
</sst>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4" workbookViewId="0">
      <selection activeCell="J53" sqref="J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50071988</v>
      </c>
      <c r="C10" s="52"/>
      <c r="D10" s="64">
        <v>25226695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>
        <v>-30446139</v>
      </c>
      <c r="C19" s="52"/>
      <c r="D19" s="64">
        <v>-22515639</v>
      </c>
      <c r="E19" s="51"/>
      <c r="F19" s="42"/>
    </row>
    <row r="20" spans="1:8">
      <c r="A20" s="63" t="s">
        <v>247</v>
      </c>
      <c r="B20" s="64"/>
      <c r="C20" s="52"/>
      <c r="D20" s="64"/>
      <c r="E20" s="51"/>
      <c r="F20" s="42">
        <v>25226695</v>
      </c>
      <c r="G20" s="42">
        <v>22515639</v>
      </c>
    </row>
    <row r="21" spans="1:8">
      <c r="A21" s="45" t="s">
        <v>237</v>
      </c>
      <c r="B21" s="51"/>
      <c r="C21" s="52"/>
      <c r="D21" s="51"/>
      <c r="E21" s="51"/>
      <c r="F21" s="42">
        <v>17712500</v>
      </c>
      <c r="G21" s="42">
        <v>15734237</v>
      </c>
    </row>
    <row r="22" spans="1:8">
      <c r="A22" s="63" t="s">
        <v>248</v>
      </c>
      <c r="B22" s="64">
        <v>-16214470</v>
      </c>
      <c r="C22" s="52"/>
      <c r="D22" s="64">
        <v>-15734237</v>
      </c>
      <c r="E22" s="51"/>
      <c r="F22" s="42">
        <v>32740</v>
      </c>
      <c r="G22" s="42">
        <v>2614296</v>
      </c>
    </row>
    <row r="23" spans="1:8">
      <c r="A23" s="63" t="s">
        <v>249</v>
      </c>
      <c r="B23" s="64">
        <v>-2752774</v>
      </c>
      <c r="C23" s="52"/>
      <c r="D23" s="64">
        <v>-2614296</v>
      </c>
      <c r="E23" s="51"/>
      <c r="G23" s="42">
        <v>1395106</v>
      </c>
    </row>
    <row r="24" spans="1:8">
      <c r="A24" s="63" t="s">
        <v>251</v>
      </c>
      <c r="B24" s="64"/>
      <c r="C24" s="52"/>
      <c r="D24" s="64"/>
      <c r="E24" s="51"/>
      <c r="F24" s="42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>
        <v>-68119</v>
      </c>
      <c r="C26" s="52"/>
      <c r="D26" s="64">
        <v>0</v>
      </c>
      <c r="E26" s="51"/>
      <c r="F26" s="42"/>
    </row>
    <row r="27" spans="1:8">
      <c r="A27" s="45" t="s">
        <v>221</v>
      </c>
      <c r="B27" s="64">
        <v>-1207184</v>
      </c>
      <c r="C27" s="52"/>
      <c r="D27" s="64">
        <v>-1395106</v>
      </c>
      <c r="E27" s="51"/>
      <c r="F27" s="42">
        <f>+F20+F21+F22</f>
        <v>42971935</v>
      </c>
      <c r="G27" s="42">
        <f>+G20+G21+G22</f>
        <v>40864172</v>
      </c>
      <c r="H27" s="42">
        <f>+F27-G27</f>
        <v>2107763</v>
      </c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270</v>
      </c>
      <c r="B29" s="64">
        <v>1567500</v>
      </c>
      <c r="C29" s="52"/>
      <c r="D29" s="64">
        <v>17712500</v>
      </c>
      <c r="E29" s="51"/>
      <c r="F29" s="42"/>
    </row>
    <row r="30" spans="1:8" ht="15" customHeight="1">
      <c r="A30" s="63" t="s">
        <v>250</v>
      </c>
      <c r="B30" s="64">
        <v>9</v>
      </c>
      <c r="C30" s="52"/>
      <c r="D30" s="64">
        <v>32740</v>
      </c>
      <c r="E30" s="51"/>
      <c r="F30" s="42"/>
    </row>
    <row r="31" spans="1:8" ht="15" customHeight="1">
      <c r="A31" s="63" t="s">
        <v>258</v>
      </c>
      <c r="B31" s="64"/>
      <c r="C31" s="52"/>
      <c r="D31" s="64"/>
      <c r="E31" s="51"/>
      <c r="F31" s="42"/>
    </row>
    <row r="32" spans="1:8" ht="15" customHeight="1">
      <c r="A32" s="63" t="s">
        <v>252</v>
      </c>
      <c r="B32" s="64"/>
      <c r="C32" s="52"/>
      <c r="D32" s="64"/>
      <c r="E32" s="51"/>
      <c r="F32" s="42"/>
    </row>
    <row r="33" spans="1:7" ht="15" customHeight="1">
      <c r="A33" s="63" t="s">
        <v>257</v>
      </c>
      <c r="B33" s="64"/>
      <c r="C33" s="52"/>
      <c r="D33" s="64"/>
      <c r="E33" s="51"/>
      <c r="F33" s="42"/>
    </row>
    <row r="34" spans="1:7" ht="15" customHeight="1">
      <c r="A34" s="63" t="s">
        <v>253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7">
      <c r="A38" s="63" t="s">
        <v>256</v>
      </c>
      <c r="B38" s="64"/>
      <c r="C38" s="52"/>
      <c r="D38" s="64"/>
      <c r="E38" s="51"/>
      <c r="F38" s="42"/>
    </row>
    <row r="39" spans="1:7">
      <c r="A39" s="63" t="s">
        <v>255</v>
      </c>
      <c r="B39" s="64">
        <v>-457963</v>
      </c>
      <c r="C39" s="52"/>
      <c r="D39" s="64">
        <v>-524508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259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492848</v>
      </c>
      <c r="C42" s="55"/>
      <c r="D42" s="54">
        <f>SUM(D9:D41)</f>
        <v>188149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-89967</v>
      </c>
      <c r="C44" s="52"/>
      <c r="D44" s="64">
        <v>-56231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402881</v>
      </c>
      <c r="C47" s="58"/>
      <c r="D47" s="67">
        <f>SUM(D42:D46)</f>
        <v>131918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402881</v>
      </c>
      <c r="C57" s="77"/>
      <c r="D57" s="76">
        <f>D47+D55</f>
        <v>131918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2020-06-18T11:42:05Z</dcterms:modified>
</cp:coreProperties>
</file>