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9\test\ZYRA\ZYRA\BILANCE\BILANCE 2019\BIZNES I MADH\C&amp;S ENERGY\QKB\"/>
    </mc:Choice>
  </mc:AlternateContent>
  <bookViews>
    <workbookView xWindow="0" yWindow="0" windowWidth="25200" windowHeight="116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 l="1"/>
  <c r="B27" i="18" l="1"/>
  <c r="B10" i="18" l="1"/>
  <c r="B19" i="18" l="1"/>
  <c r="B42" i="18"/>
  <c r="B37" i="18"/>
  <c r="B30" i="18"/>
  <c r="B26" i="18"/>
  <c r="B22" i="18"/>
  <c r="D55" i="18" l="1"/>
  <c r="B55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<sst xmlns="http://schemas.openxmlformats.org/spreadsheetml/2006/main" count="414" uniqueCount="271">
  <si>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</si>
  <si>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</si>
  <si>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</si>
  <si>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</si>
  <si>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</si>
  <si>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</si>
  <si>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</si>
  <si>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</si>
  <si>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</si>
  <si>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</si>
  <si>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</si>
  <si>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</si>
  <si>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</si>
  <si>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</si>
  <si>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</si>
  <si>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</si>
  <si>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</si>
  <si>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</si>
  <si>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</si>
  <si>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</si>
  <si>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</si>
  <si>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</si>
  <si>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</si>
  <si>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</si>
  <si>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</si>
  <si>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</si>
  <si>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</si>
  <si>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</si>
  <si>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</si>
  <si>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</si>
  <si>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</si>
  <si>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</si>
  <si>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</si>
  <si>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</si>
  <si>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</si>
  <si>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</si>
  <si>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</si>
  <si>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</si>
  <si>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</si>
  <si>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</si>
  <si>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</si>
  <si>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</si>
  <si>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</si>
  <si>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</si>
  <si>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</si>
  <si>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</si>
  <si>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</si>
  <si>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</si>
  <si>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</si>
  <si>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</si>
  <si>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</si>
  <si>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</si>
  <si>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</si>
  <si>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</si>
  <si>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</si>
  <si>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</si>
  <si>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</si>
  <si>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</si>
  <si>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</si>
  <si>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</si>
  <si>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</si>
  <si>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</si>
  <si>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</si>
  <si>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</si>
  <si>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</si>
  <si>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</si>
  <si>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</si>
  <si>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</si>
  <si>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</si>
  <si>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</si>
  <si>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</si>
  <si>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</si>
  <si>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</si>
  <si>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</si>
  <si>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</si>
  <si>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</si>
  <si>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</si>
  <si>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</si>
  <si>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</si>
  <si>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</si>
  <si>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</si>
  <si>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</si>
  <si>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</si>
  <si>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</si>
  <si>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</si>
  <si>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</si>
  <si>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</si>
  <si>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</si>
  <si>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</si>
  <si>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</si>
  <si>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</si>
  <si>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</si>
  <si>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</si>
  <si>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</si>
  <si>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</si>
  <si>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</si>
  <si>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</si>
  <si>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</si>
  <si>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</si>
  <si>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</si>
  <si>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</si>
  <si>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</si>
  <si>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</si>
  <si>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</si>
  <si>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</si>
  <si>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</si>
  <si>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</si>
  <si>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</si>
  <si>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</si>
  <si>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</si>
  <si>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</si>
  <si>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</si>
  <si>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</si>
  <si>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</si>
  <si>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</si>
  <si>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</si>
  <si>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</si>
  <si>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</si>
  <si>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</si>
  <si>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</si>
  <si>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</si>
  <si>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</si>
  <si>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</si>
  <si>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</si>
  <si>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</si>
  <si>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</si>
  <si>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</si>
  <si>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</si>
  <si>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</si>
  <si>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</si>
  <si>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</si>
  <si>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</si>
  <si>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</si>
  <si>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</si>
  <si>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</si>
  <si>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</si>
  <si>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</si>
  <si>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</si>
  <si>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</si>
  <si>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</si>
  <si>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</si>
  <si>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</si>
  <si>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</si>
  <si>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</si>
  <si>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</si>
  <si>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</si>
  <si>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</si>
  <si>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</si>
  <si>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</si>
  <si>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</si>
  <si>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</si>
  <si>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</si>
  <si>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</si>
  <si>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</si>
  <si>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</si>
  <si>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</si>
  <si>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</si>
  <si>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</si>
  <si>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</si>
  <si>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</si>
  <si>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</si>
  <si>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</si>
  <si>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</si>
  <si>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</si>
  <si>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</si>
  <si>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</si>
  <si>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</si>
  <si>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</si>
  <si>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</si>
  <si>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</si>
  <si>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</si>
  <si>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</si>
  <si>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</si>
  <si>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</si>
  <si>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</si>
  <si>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</si>
  <si>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</si>
  <si>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</si>
  <si>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</si>
  <si>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</si>
  <si>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</si>
  <si>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</si>
  <si>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</si>
  <si>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</si>
  <si>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</si>
  <si>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</si>
  <si>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</si>
  <si>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</si>
  <si>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</si>
  <si>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</si>
  <si>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</si>
  <si>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</si>
  <si>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</si>
  <si>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</si>
  <si>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</si>
  <si>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</si>
  <si>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</si>
  <si>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</si>
  <si>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</si>
  <si>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</si>
  <si>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</si>
  <si>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</si>
  <si>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</si>
  <si>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</si>
  <si>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</si>
  <si>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</si>
  <si>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</si>
  <si>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</si>
  <si>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</si>
  <si>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</si>
  <si>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</si>
  <si>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</si>
  <si>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</si>
  <si>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</si>
  <si>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</si>
  <si>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</si>
  <si>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</si>
  <si>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</si>
  <si>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</si>
  <si>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</si>
  <si>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</si>
  <si>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</si>
  <si>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</si>
  <si>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</si>
  <si>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</si>
  <si>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</si>
  <si>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</si>
  <si>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</si>
  <si>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</si>
  <si>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</si>
  <si>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</si>
  <si>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</si>
  <si>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</si>
  <si>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</si>
  <si>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</si>
  <si>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</si>
  <si>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</si>
  <si>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</si>
  <si>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</si>
  <si>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</si>
  <si>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</si>
  <si>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</si>
  <si>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</si>
  <si>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</si>
  <si>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</si>
  <si>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</si>
  <si>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</si>
  <si>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</si>
  <si>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</si>
  <si>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</si>
  <si>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</si>
  <si>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</si>
  <si>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</si>
  <si>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</si>
  <si>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</si>
  <si>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</si>
  <si>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</si>
  <si>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</si>
  <si>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</si>
  <si>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</si>
  <si>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</si>
  <si>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</si>
  <si>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</si>
  <si>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</si>
  <si>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</si>
  <si>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</si>
  <si>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</si>
  <si>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</si>
  <si>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C&amp;S ENERGY</t>
  </si>
  <si>
    <t>Leke</t>
  </si>
  <si>
    <t>NIPT K92402005Q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</si>
</sst>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="80" zoomScaleNormal="80" workbookViewId="0">
      <selection activeCell="B48" sqref="B48"/>
    </sheetView>
  </sheetViews>
  <sheetFormatPr defaultRowHeight="15"/>
  <cols>
    <col min="1" max="1" width="103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270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f>205862042+207587-4117234</f>
        <v>201952395</v>
      </c>
      <c r="C10" s="52"/>
      <c r="D10" s="64">
        <v>323315454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3452304-3452304</f>
        <v>0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f>-7827413</f>
        <v>-7827413</v>
      </c>
      <c r="C22" s="52"/>
      <c r="D22" s="64">
        <v>-7773382</v>
      </c>
      <c r="E22" s="51"/>
      <c r="F22" s="42"/>
    </row>
    <row r="23" spans="1:6">
      <c r="A23" s="63" t="s">
        <v>245</v>
      </c>
      <c r="B23" s="64">
        <v>-1152496</v>
      </c>
      <c r="C23" s="52"/>
      <c r="D23" s="64">
        <v>-1145809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f>-163507991</f>
        <v>-163507991</v>
      </c>
      <c r="C26" s="52"/>
      <c r="D26" s="64">
        <v>-172598472</v>
      </c>
      <c r="E26" s="51"/>
      <c r="F26" s="42"/>
    </row>
    <row r="27" spans="1:6">
      <c r="A27" s="45" t="s">
        <v>221</v>
      </c>
      <c r="B27" s="64">
        <f>-137550-806817-3355735-4106908-1530695-281605-34748-182864-4403-1634410-1400-15489-67604-315682</f>
        <v>-12475910</v>
      </c>
      <c r="C27" s="52"/>
      <c r="D27" s="64">
        <v>-86744310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>
      <c r="A29" s="63" t="s">
        <v>248</v>
      </c>
      <c r="B29" s="64"/>
      <c r="C29" s="52"/>
      <c r="D29" s="64"/>
      <c r="E29" s="51"/>
      <c r="F29" s="42"/>
    </row>
    <row r="30" spans="1:6">
      <c r="A30" s="63" t="s">
        <v>246</v>
      </c>
      <c r="B30" s="64">
        <f>7903213</f>
        <v>7903213</v>
      </c>
      <c r="C30" s="52"/>
      <c r="D30" s="64">
        <v>3635403</v>
      </c>
      <c r="E30" s="51"/>
      <c r="F30" s="42"/>
    </row>
    <row r="31" spans="1:6" ht="30">
      <c r="A31" s="63" t="s">
        <v>255</v>
      </c>
      <c r="B31" s="64"/>
      <c r="C31" s="52"/>
      <c r="D31" s="64"/>
      <c r="E31" s="51"/>
      <c r="F31" s="42"/>
    </row>
    <row r="32" spans="1:6" ht="30">
      <c r="A32" s="63" t="s">
        <v>249</v>
      </c>
      <c r="B32" s="64"/>
      <c r="C32" s="52"/>
      <c r="D32" s="64"/>
      <c r="E32" s="51"/>
      <c r="F32" s="42"/>
    </row>
    <row r="33" spans="1:6">
      <c r="A33" s="63" t="s">
        <v>254</v>
      </c>
      <c r="B33" s="64"/>
      <c r="C33" s="52"/>
      <c r="D33" s="64">
        <v>32707</v>
      </c>
      <c r="E33" s="51"/>
      <c r="F33" s="42"/>
    </row>
    <row r="34" spans="1:6" ht="30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f>-12628310-5</f>
        <v>-12628315</v>
      </c>
      <c r="C37" s="52"/>
      <c r="D37" s="64">
        <v>-13528548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>
        <v>-1078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12263483</v>
      </c>
      <c r="C42" s="55"/>
      <c r="D42" s="54">
        <v>45191965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-1899339</v>
      </c>
      <c r="C44" s="52"/>
      <c r="D44" s="64">
        <v>-10400715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10364144</v>
      </c>
      <c r="C47" s="58"/>
      <c r="D47" s="67">
        <v>34791250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10364144</v>
      </c>
      <c r="C57" s="77"/>
      <c r="D57" s="76">
        <f>D47+D55</f>
        <v>34791250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2020-07-25T11:46:55Z</cp:lastPrinted>
  <dcterms:created xsi:type="dcterms:W3CDTF">2012-01-19T09:31:29Z</dcterms:created>
  <dcterms:modified xsi:type="dcterms:W3CDTF">2020-08-03T08:25:41Z</dcterms:modified>
</cp:coreProperties>
</file>