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B35" i="18"/>
  <c r="B50" i="18" s="1"/>
  <c r="D35" i="18" l="1"/>
  <c r="D50" i="18" s="1"/>
  <c r="D71" i="18" s="1"/>
  <c r="B69" i="18"/>
  <c r="B71" i="18" s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<sst xmlns="http://schemas.openxmlformats.org/spreadsheetml/2006/main" count="412" uniqueCount="266">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</sst>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0" fontId="175" fillId="63" borderId="0" xfId="0" applyNumberFormat="1" applyFont="1" applyFill="1" applyBorder="1" applyAlignment="1" applyProtection="1"/>
    <xf numFmtId="0" fontId="180" fillId="63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3" zoomScaleNormal="100" workbookViewId="0">
      <selection activeCell="F28" sqref="F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/>
    </row>
    <row r="9" spans="1:6">
      <c r="A9" s="52" t="s">
        <v>215</v>
      </c>
      <c r="B9" s="38"/>
      <c r="C9" s="39"/>
      <c r="D9" s="38"/>
      <c r="E9" s="43"/>
      <c r="F9" s="65"/>
    </row>
    <row r="10" spans="1:6">
      <c r="A10" s="49" t="s">
        <v>260</v>
      </c>
      <c r="B10" s="50">
        <v>166472635</v>
      </c>
      <c r="C10" s="44"/>
      <c r="D10" s="50">
        <v>83645544</v>
      </c>
      <c r="E10" s="43"/>
      <c r="F10" s="66"/>
    </row>
    <row r="11" spans="1:6">
      <c r="A11" s="49" t="s">
        <v>261</v>
      </c>
      <c r="B11" s="50"/>
      <c r="C11" s="44"/>
      <c r="D11" s="50"/>
      <c r="E11" s="43"/>
      <c r="F11" s="66"/>
    </row>
    <row r="12" spans="1:6">
      <c r="A12" s="49" t="s">
        <v>262</v>
      </c>
      <c r="B12" s="50"/>
      <c r="C12" s="44"/>
      <c r="D12" s="50"/>
      <c r="E12" s="43"/>
      <c r="F12" s="66"/>
    </row>
    <row r="13" spans="1:6">
      <c r="A13" s="49" t="s">
        <v>263</v>
      </c>
      <c r="B13" s="50"/>
      <c r="C13" s="44"/>
      <c r="D13" s="50"/>
      <c r="E13" s="43"/>
      <c r="F13" s="66"/>
    </row>
    <row r="14" spans="1:6">
      <c r="A14" s="49" t="s">
        <v>264</v>
      </c>
      <c r="B14" s="50"/>
      <c r="C14" s="44"/>
      <c r="D14" s="50"/>
      <c r="E14" s="43"/>
      <c r="F14" s="66"/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-44069651</v>
      </c>
      <c r="C20" s="44"/>
      <c r="D20" s="50">
        <v>-26337526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-103650143</v>
      </c>
      <c r="C22" s="44"/>
      <c r="D22" s="50">
        <v>-30863742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3" t="s">
        <v>265</v>
      </c>
      <c r="B27" s="50">
        <v>1549916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20302757</v>
      </c>
      <c r="C28" s="44"/>
      <c r="D28" s="57">
        <f>SUM(D10:D22,D24:D27)</f>
        <v>26444276</v>
      </c>
      <c r="E28" s="43"/>
      <c r="F28" s="64"/>
    </row>
    <row r="29" spans="1:6" ht="15" customHeight="1">
      <c r="A29" s="52" t="s">
        <v>26</v>
      </c>
      <c r="B29" s="50">
        <v>-3045414</v>
      </c>
      <c r="C29" s="44"/>
      <c r="D29" s="50">
        <v>-3966641</v>
      </c>
      <c r="E29" s="43"/>
      <c r="F29" s="36"/>
    </row>
    <row r="30" spans="1:6" ht="15" customHeight="1">
      <c r="A30" s="53" t="s">
        <v>239</v>
      </c>
      <c r="B30" s="57">
        <f>SUM(B28:B29)</f>
        <v>17257343</v>
      </c>
      <c r="C30" s="45"/>
      <c r="D30" s="57">
        <f>SUM(D28:D29)</f>
        <v>22477635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64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17257343</v>
      </c>
      <c r="C35" s="48"/>
      <c r="D35" s="58">
        <f>D30+D33</f>
        <v>22477635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17257343</v>
      </c>
      <c r="D50" s="59">
        <f>D35</f>
        <v>22477635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>
        <v>-1549916</v>
      </c>
      <c r="C66" s="44"/>
      <c r="D66" s="50">
        <v>-1129727</v>
      </c>
    </row>
    <row r="67" spans="1:4">
      <c r="A67" s="53" t="s">
        <v>223</v>
      </c>
      <c r="B67" s="59">
        <f>SUM(B62:B66)</f>
        <v>-1549916</v>
      </c>
      <c r="D67" s="59">
        <f>SUM(D62:D66)</f>
        <v>-1129727</v>
      </c>
    </row>
    <row r="68" spans="1:4">
      <c r="A68" s="51"/>
    </row>
    <row r="69" spans="1:4">
      <c r="A69" s="53" t="s">
        <v>257</v>
      </c>
      <c r="B69" s="59">
        <f>SUM(B59,B67)</f>
        <v>-1549916</v>
      </c>
      <c r="D69" s="59">
        <f>SUM(D59,D67)</f>
        <v>-1129727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15707427</v>
      </c>
      <c r="D71" s="60">
        <f>D69+D50</f>
        <v>21347908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2020-08-05T11:48:06Z</dcterms:modified>
</cp:coreProperties>
</file>