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va\2.Konsulenca\OTP\QKB 2019\QKR 2018\"/>
    </mc:Choice>
  </mc:AlternateContent>
  <bookViews>
    <workbookView xWindow="0" yWindow="0" windowWidth="25200" windowHeight="11880" tabRatio="883"/>
  </bookViews>
  <sheets>
    <sheet name="1.Pasqyra e Perform. (funks)" sheetId="23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23" l="1"/>
  <c r="D67" i="23" l="1"/>
  <c r="D66" i="23"/>
  <c r="D28" i="23" l="1"/>
  <c r="D31" i="23" s="1"/>
  <c r="D36" i="23" s="1"/>
  <c r="D51" i="23" s="1"/>
  <c r="B31" i="23"/>
  <c r="B36" i="23" s="1"/>
  <c r="B51" i="23" s="1"/>
  <c r="D16" i="23"/>
  <c r="B16" i="23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<sst xmlns="http://schemas.openxmlformats.org/spreadsheetml/2006/main" count="418" uniqueCount="270">
  <si>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</si>
  <si>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</si>
  <si>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</si>
  <si>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</si>
  <si>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</si>
  <si>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</si>
  <si>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</si>
  <si>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</si>
  <si>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</si>
  <si>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</si>
  <si>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</si>
  <si>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</si>
  <si>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</si>
  <si>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</si>
  <si>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</si>
  <si>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</si>
  <si>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</si>
  <si>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</si>
  <si>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</si>
  <si>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</si>
  <si>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</si>
  <si>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</si>
  <si>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</si>
  <si>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</si>
  <si>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</si>
  <si>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</si>
  <si>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</si>
  <si>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</si>
  <si>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</si>
  <si>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</si>
  <si>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</si>
  <si>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</si>
  <si>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</si>
  <si>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</si>
  <si>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</si>
  <si>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</si>
  <si>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</si>
  <si>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</si>
  <si>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</si>
  <si>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</si>
  <si>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</si>
  <si>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</si>
  <si>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</si>
  <si>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</si>
  <si>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</si>
  <si>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</si>
  <si>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</si>
  <si>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</si>
  <si>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</si>
  <si>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</si>
  <si>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</si>
  <si>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</si>
  <si>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</si>
  <si>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</si>
  <si>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</si>
  <si>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</si>
  <si>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</si>
  <si>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</si>
  <si>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</si>
  <si>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</si>
  <si>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</si>
  <si>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</si>
  <si>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</si>
  <si>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</si>
  <si>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</si>
  <si>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</si>
  <si>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</si>
  <si>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</si>
  <si>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</si>
  <si>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</si>
  <si>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</si>
  <si>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</si>
  <si>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</si>
  <si>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</si>
  <si>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</si>
  <si>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</si>
  <si>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</si>
  <si>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</si>
  <si>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</si>
  <si>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</si>
  <si>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</si>
  <si>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</si>
  <si>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</si>
  <si>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</si>
  <si>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</si>
  <si>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</si>
  <si>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</si>
  <si>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</si>
  <si>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</si>
  <si>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</si>
  <si>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</si>
  <si>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</si>
  <si>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</si>
  <si>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</si>
  <si>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</si>
  <si>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</si>
  <si>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</si>
  <si>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</si>
  <si>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</si>
  <si>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</si>
  <si>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</si>
  <si>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</si>
  <si>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</si>
  <si>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</si>
  <si>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</si>
  <si>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</si>
  <si>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</si>
  <si>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</si>
  <si>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</si>
  <si>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</si>
  <si>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</si>
  <si>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</si>
  <si>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</si>
  <si>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</si>
  <si>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</si>
  <si>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</si>
  <si>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</si>
  <si>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</si>
  <si>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</si>
  <si>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</si>
  <si>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</si>
  <si>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</si>
  <si>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</si>
  <si>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</si>
  <si>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</si>
  <si>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</si>
  <si>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</si>
  <si>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</si>
  <si>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</si>
  <si>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</si>
  <si>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</si>
  <si>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</si>
  <si>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</si>
  <si>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</si>
  <si>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</si>
  <si>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</si>
  <si>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</si>
  <si>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</si>
  <si>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</si>
  <si>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</si>
  <si>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</si>
  <si>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</si>
  <si>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</si>
  <si>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</si>
  <si>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</si>
  <si>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</si>
  <si>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</si>
  <si>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</si>
  <si>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</si>
  <si>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</si>
  <si>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</si>
  <si>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</si>
  <si>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</si>
  <si>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</si>
  <si>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</si>
  <si>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</si>
  <si>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</si>
  <si>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</si>
  <si>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</si>
  <si>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</si>
  <si>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</si>
  <si>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</si>
  <si>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</si>
  <si>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</si>
  <si>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</si>
  <si>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</si>
  <si>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</si>
  <si>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</si>
  <si>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</si>
  <si>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</si>
  <si>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</si>
  <si>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</si>
  <si>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</si>
  <si>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</si>
  <si>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</si>
  <si>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</si>
  <si>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</si>
  <si>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</si>
  <si>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</si>
  <si>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</si>
  <si>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</si>
  <si>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</si>
  <si>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</si>
  <si>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</si>
  <si>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</si>
  <si>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</si>
  <si>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</si>
  <si>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</si>
  <si>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</si>
  <si>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</si>
  <si>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</si>
  <si>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</si>
  <si>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</si>
  <si>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</si>
  <si>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</si>
  <si>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</si>
  <si>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</si>
  <si>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</si>
  <si>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</si>
  <si>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</si>
  <si>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</si>
  <si>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</si>
  <si>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</si>
  <si>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</si>
  <si>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</si>
  <si>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</si>
  <si>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</si>
  <si>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</si>
  <si>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</si>
  <si>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</si>
  <si>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</si>
  <si>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</si>
  <si>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</si>
  <si>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</si>
  <si>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</si>
  <si>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</si>
  <si>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</si>
  <si>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</si>
  <si>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</si>
  <si>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</si>
  <si>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</si>
  <si>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</si>
  <si>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</si>
  <si>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</si>
  <si>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</si>
  <si>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</si>
  <si>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</si>
  <si>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</si>
  <si>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</si>
  <si>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</si>
  <si>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</si>
  <si>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</si>
  <si>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</si>
  <si>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</si>
  <si>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</si>
  <si>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</si>
  <si>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</si>
  <si>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</si>
  <si>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</si>
  <si>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</si>
  <si>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</si>
  <si>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</si>
  <si>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</si>
  <si>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</si>
  <si>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</si>
  <si>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</si>
  <si>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</si>
  <si>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</si>
  <si>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</si>
  <si>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</si>
  <si>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</si>
  <si>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</si>
  <si>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</si>
  <si>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</si>
  <si>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</si>
  <si>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</si>
  <si>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</si>
  <si>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</si>
  <si>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</si>
  <si>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</si>
  <si>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</si>
  <si>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</si>
  <si>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</si>
  <si>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</si>
  <si>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BANKA SOCIETE GENERALE ALBANIA SH.A.</t>
  </si>
  <si>
    <t>K41424801U</t>
  </si>
  <si>
    <t>Zhvleresim i aktiveve financiare dhe investimeve financiare te mbajtura si aktive afatshkurtra</t>
  </si>
  <si>
    <t>Shpenzime interesi dhe shpenzime te ngjashme</t>
  </si>
  <si>
    <t>Tatimi mbi fitimin e periudhes</t>
  </si>
  <si>
    <t>Tatim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</si>
</sst>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lanci%20i%20Tatimeve%202018\Raportime\1%20Pasqyrat%20Financiare%20Banka%20Societe%20Generale%20Albania%20%202018%20F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icioni Financiar"/>
      <sheetName val="Pasqyra te ardhura shpenzime "/>
      <sheetName val="Pasqyra e Ndryshimit te Kap"/>
      <sheetName val="Pasqyra Flukset Monetare "/>
      <sheetName val="AAGJ 2018"/>
      <sheetName val="Pasqyra e Ndryshimit te Kap (2"/>
    </sheetNames>
    <sheetDataSet>
      <sheetData sheetId="0" refreshError="1"/>
      <sheetData sheetId="1" refreshError="1">
        <row r="39">
          <cell r="D39">
            <v>-10457.153121232477</v>
          </cell>
          <cell r="E39">
            <v>-79719335.866907701</v>
          </cell>
        </row>
        <row r="40">
          <cell r="E40">
            <v>4299423.9065565635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263</v>
      </c>
    </row>
    <row r="2" spans="1:6">
      <c r="A2" s="42" t="s">
        <v>264</v>
      </c>
    </row>
    <row r="3" spans="1:6">
      <c r="A3" s="42" t="s">
        <v>265</v>
      </c>
    </row>
    <row r="4" spans="1:6">
      <c r="A4" s="43" t="s">
        <v>220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259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254</v>
      </c>
      <c r="B10" s="51">
        <v>4189373258</v>
      </c>
      <c r="C10" s="45"/>
      <c r="D10" s="51">
        <v>3946773177.6382971</v>
      </c>
      <c r="E10" s="44"/>
      <c r="F10" s="70" t="s">
        <v>260</v>
      </c>
    </row>
    <row r="11" spans="1:6">
      <c r="A11" s="50" t="s">
        <v>255</v>
      </c>
      <c r="B11" s="51">
        <v>-57327457</v>
      </c>
      <c r="C11" s="45"/>
      <c r="D11" s="51">
        <v>-192784598.64248252</v>
      </c>
      <c r="E11" s="44"/>
      <c r="F11" s="70" t="s">
        <v>261</v>
      </c>
    </row>
    <row r="12" spans="1:6">
      <c r="A12" s="50" t="s">
        <v>256</v>
      </c>
      <c r="B12" s="51"/>
      <c r="C12" s="45"/>
      <c r="D12" s="51"/>
      <c r="E12" s="44"/>
      <c r="F12" s="70" t="s">
        <v>261</v>
      </c>
    </row>
    <row r="13" spans="1:6">
      <c r="A13" s="50" t="s">
        <v>257</v>
      </c>
      <c r="B13" s="51"/>
      <c r="C13" s="45"/>
      <c r="D13" s="51"/>
      <c r="E13" s="44"/>
      <c r="F13" s="70" t="s">
        <v>261</v>
      </c>
    </row>
    <row r="14" spans="1:6">
      <c r="A14" s="50" t="s">
        <v>258</v>
      </c>
      <c r="B14" s="51"/>
      <c r="C14" s="45"/>
      <c r="D14" s="51"/>
      <c r="E14" s="44"/>
      <c r="F14" s="70" t="s">
        <v>262</v>
      </c>
    </row>
    <row r="15" spans="1:6">
      <c r="A15" s="53" t="s">
        <v>248</v>
      </c>
      <c r="B15" s="51"/>
      <c r="C15" s="45"/>
      <c r="D15" s="51"/>
      <c r="E15" s="44"/>
      <c r="F15" s="36"/>
    </row>
    <row r="16" spans="1:6">
      <c r="A16" s="64" t="s">
        <v>249</v>
      </c>
      <c r="B16" s="56">
        <f>SUM(B10:B15)</f>
        <v>4132045801</v>
      </c>
      <c r="C16" s="45"/>
      <c r="D16" s="56">
        <f>SUM(D10:D15)</f>
        <v>3753988578.9958143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/>
      <c r="C20" s="45"/>
      <c r="D20" s="51"/>
      <c r="E20" s="44"/>
      <c r="F20" s="36"/>
    </row>
    <row r="21" spans="1:6">
      <c r="A21" s="63" t="s">
        <v>252</v>
      </c>
      <c r="B21" s="51">
        <v>-2150206340</v>
      </c>
      <c r="C21" s="45"/>
      <c r="D21" s="51">
        <v>-1768616176.2411003</v>
      </c>
      <c r="E21" s="44"/>
      <c r="F21" s="36"/>
    </row>
    <row r="22" spans="1:6">
      <c r="A22" s="66" t="s">
        <v>224</v>
      </c>
      <c r="B22" s="51"/>
      <c r="C22" s="45"/>
      <c r="D22" s="51"/>
      <c r="E22" s="44"/>
      <c r="F22" s="36"/>
    </row>
    <row r="23" spans="1:6">
      <c r="A23" s="66" t="s">
        <v>267</v>
      </c>
      <c r="B23" s="51">
        <v>-459513106</v>
      </c>
      <c r="C23" s="45"/>
      <c r="D23" s="51">
        <v>-448652211.68000001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66" t="s">
        <v>266</v>
      </c>
      <c r="B27" s="51">
        <v>-2121889605</v>
      </c>
      <c r="C27" s="45"/>
      <c r="D27" s="51">
        <v>-1058395452.9595582</v>
      </c>
      <c r="E27" s="44"/>
      <c r="F27" s="36"/>
    </row>
    <row r="28" spans="1:6">
      <c r="A28" s="39" t="s">
        <v>214</v>
      </c>
      <c r="B28" s="56">
        <f>SUM(B16:B27)</f>
        <v>-599563250</v>
      </c>
      <c r="C28" s="45"/>
      <c r="D28" s="56">
        <f>SUM(D16:D27)</f>
        <v>478324738.1151557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253</v>
      </c>
      <c r="B31" s="56">
        <f>SUM(B28:B30)</f>
        <v>-599563250</v>
      </c>
      <c r="C31" s="45"/>
      <c r="D31" s="56">
        <f>SUM(D28:D30)</f>
        <v>478324738.1151557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-599563250</v>
      </c>
      <c r="C36" s="49"/>
      <c r="D36" s="57">
        <f>SUM(D31:D34)</f>
        <v>478324738.1151557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-599563250</v>
      </c>
      <c r="D51" s="58">
        <f>SUM(D36)</f>
        <v>478324738.1151557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53" t="s">
        <v>268</v>
      </c>
      <c r="B66" s="51">
        <v>-10457</v>
      </c>
      <c r="C66" s="45"/>
      <c r="D66" s="51">
        <f>'[1]Pasqyra te ardhura shpenzime '!$E$39</f>
        <v>-79719335.866907701</v>
      </c>
    </row>
    <row r="67" spans="1:4">
      <c r="A67" s="53" t="s">
        <v>269</v>
      </c>
      <c r="B67" s="51">
        <v>41042414</v>
      </c>
      <c r="C67" s="45"/>
      <c r="D67" s="51">
        <f>'[1]Pasqyra te ardhura shpenzime '!$E$40</f>
        <v>4299423.9065565635</v>
      </c>
    </row>
    <row r="68" spans="1:4">
      <c r="A68" s="54" t="s">
        <v>219</v>
      </c>
      <c r="B68" s="58">
        <f>SUM(B63:B67)</f>
        <v>41031957</v>
      </c>
      <c r="D68" s="58">
        <f>SUM(D63:D67)</f>
        <v>-75419911.960351139</v>
      </c>
    </row>
    <row r="69" spans="1:4">
      <c r="A69" s="52"/>
    </row>
    <row r="70" spans="1:4">
      <c r="A70" s="54" t="s">
        <v>244</v>
      </c>
      <c r="B70" s="58">
        <f>SUM(B60,B68)</f>
        <v>41031957</v>
      </c>
      <c r="D70" s="58">
        <f>SUM(D60,D68)</f>
        <v>-75419911.960351139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-558531293</v>
      </c>
      <c r="D72" s="59">
        <f>D70+D51</f>
        <v>402904826.15480459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2019-09-19T13:29:34Z</dcterms:modified>
</cp:coreProperties>
</file>