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83" activeTab="2"/>
  </bookViews>
  <sheets>
    <sheet name="2.Pasqyra e Pozicioni Financiar" sheetId="17" r:id="rId1"/>
    <sheet name="Shpenzime te pazbritshme 14  " sheetId="11" state="hidden" r:id="rId2"/>
    <sheet name="PASH" sheetId="18" r:id="rId3"/>
  </sheets>
  <definedNames>
    <definedName name="_xlnm._FilterDatabase" localSheetId="1" hidden="1">'Shpenzime te pazbritshme 14  '!$A$2:$M$2</definedName>
    <definedName name="_xlnm.Print_Area" localSheetId="0">'2.Pasqyra e Pozicioni Financiar'!$A$1:$D$78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B22" i="17" l="1"/>
  <c r="B44" l="1"/>
  <c r="B46" s="1"/>
  <c r="B48" s="1"/>
  <c r="D69" l="1"/>
  <c r="D71" s="1"/>
  <c r="B69"/>
  <c r="B71" s="1"/>
  <c r="D44" l="1"/>
  <c r="D46" s="1"/>
  <c r="D48" s="1"/>
  <c r="D58" l="1"/>
  <c r="B58"/>
  <c r="D32"/>
  <c r="D34" s="1"/>
  <c r="B32"/>
  <c r="B34" s="1"/>
  <c r="D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<sst xmlns="http://schemas.openxmlformats.org/spreadsheetml/2006/main" count="485" uniqueCount="323">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</sst>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37" fontId="177" fillId="0" borderId="0" xfId="3506" applyNumberFormat="1" applyFont="1" applyFill="1" applyBorder="1" applyAlignment="1">
      <alignment vertical="center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3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3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3" applyFont="1" applyBorder="1" applyAlignment="1">
      <alignment horizontal="left" vertical="center"/>
    </xf>
    <xf numFmtId="0" fontId="183" fillId="0" borderId="0" xfId="6593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3" applyFont="1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H8" sqref="H8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8" width="10" style="39" bestFit="1" customWidth="1"/>
    <col min="9" max="9" width="9.7109375" style="39" bestFit="1" customWidth="1"/>
    <col min="10" max="12" width="10" style="39" bestFit="1" customWidth="1"/>
    <col min="13" max="13" width="2" style="39" bestFit="1" customWidth="1"/>
    <col min="14" max="15" width="10" style="39" bestFit="1" customWidth="1"/>
    <col min="16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4455693</v>
      </c>
      <c r="C10" s="46"/>
      <c r="D10" s="54">
        <v>3279082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>
        <v>1942615</v>
      </c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>
        <v>15929666</v>
      </c>
      <c r="C16" s="46"/>
      <c r="D16" s="54">
        <v>11967760</v>
      </c>
      <c r="E16" s="39"/>
    </row>
    <row r="17" spans="1:5">
      <c r="A17" s="60" t="s">
        <v>244</v>
      </c>
      <c r="B17" s="54">
        <v>72146471</v>
      </c>
      <c r="C17" s="46"/>
      <c r="D17" s="54">
        <v>56205206</v>
      </c>
      <c r="E17" s="39"/>
    </row>
    <row r="18" spans="1:5">
      <c r="A18" s="60" t="s">
        <v>245</v>
      </c>
      <c r="B18" s="54">
        <v>133303025</v>
      </c>
      <c r="C18" s="46"/>
      <c r="D18" s="54">
        <v>128220255</v>
      </c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227777470</v>
      </c>
      <c r="C22" s="51"/>
      <c r="D22" s="50">
        <f>SUM(D10:D21)</f>
        <v>199672303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/>
      <c r="C25" s="46"/>
      <c r="D25" s="54"/>
      <c r="E25" s="39"/>
    </row>
    <row r="26" spans="1:5">
      <c r="A26" s="60" t="s">
        <v>248</v>
      </c>
      <c r="B26" s="54">
        <v>13886848</v>
      </c>
      <c r="C26" s="46"/>
      <c r="D26" s="54">
        <v>10069791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40006522</v>
      </c>
      <c r="C30" s="46"/>
      <c r="D30" s="54">
        <v>73623181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53893370</v>
      </c>
      <c r="C32" s="58"/>
      <c r="D32" s="66">
        <f>SUM(D25:D31)</f>
        <v>83692972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53893370</v>
      </c>
      <c r="C34" s="51"/>
      <c r="D34" s="50">
        <f>SUM(D32:D33)</f>
        <v>83692972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281670840</v>
      </c>
      <c r="C36" s="46"/>
      <c r="D36" s="67">
        <f>D34+D22</f>
        <v>283365275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54739760</v>
      </c>
      <c r="C41" s="46"/>
      <c r="D41" s="54">
        <v>54739760</v>
      </c>
      <c r="E41" s="39"/>
    </row>
    <row r="42" spans="1:5">
      <c r="A42" s="72" t="s">
        <v>268</v>
      </c>
      <c r="B42" s="54"/>
      <c r="C42" s="46"/>
      <c r="D42" s="54"/>
      <c r="E42" s="39"/>
    </row>
    <row r="43" spans="1:5">
      <c r="A43" s="60" t="s">
        <v>258</v>
      </c>
      <c r="B43" s="54">
        <v>-19016931</v>
      </c>
      <c r="C43" s="46"/>
      <c r="D43" s="54">
        <v>-17130392</v>
      </c>
      <c r="E43" s="39"/>
    </row>
    <row r="44" spans="1:5">
      <c r="B44" s="70">
        <f>SUM(B41:B43)</f>
        <v>35722829</v>
      </c>
      <c r="C44" s="58"/>
      <c r="D44" s="70">
        <f>SUM(D41:D43)</f>
        <v>37609368</v>
      </c>
      <c r="E44" s="39"/>
    </row>
    <row r="45" spans="1:5">
      <c r="A45" s="60" t="s">
        <v>259</v>
      </c>
      <c r="B45" s="54"/>
      <c r="C45" s="46"/>
      <c r="D45" s="54"/>
      <c r="E45" s="39"/>
    </row>
    <row r="46" spans="1:5">
      <c r="A46" s="45" t="s">
        <v>260</v>
      </c>
      <c r="B46" s="70">
        <f>SUM(B44:B45)</f>
        <v>35722829</v>
      </c>
      <c r="C46" s="58"/>
      <c r="D46" s="70">
        <f>SUM(D44:D45)</f>
        <v>37609368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SUM(B46:B47)</f>
        <v>35722829</v>
      </c>
      <c r="C48" s="51"/>
      <c r="D48" s="68">
        <f>SUM(D46:D47)</f>
        <v>37609368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7400581</v>
      </c>
      <c r="C61" s="46"/>
      <c r="D61" s="54">
        <v>3976127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>
        <v>238547430</v>
      </c>
      <c r="C63" s="46"/>
      <c r="D63" s="54">
        <v>241779780</v>
      </c>
      <c r="E63" s="39"/>
    </row>
    <row r="64" spans="1:5">
      <c r="A64" s="60" t="s">
        <v>264</v>
      </c>
      <c r="B64" s="54"/>
      <c r="C64" s="46"/>
      <c r="D64" s="54"/>
      <c r="E64" s="39"/>
    </row>
    <row r="65" spans="1:5">
      <c r="A65" s="60" t="s">
        <v>255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/>
      <c r="C68" s="46"/>
      <c r="D68" s="54"/>
      <c r="E68" s="39"/>
    </row>
    <row r="69" spans="1:5">
      <c r="A69" s="60"/>
      <c r="B69" s="71">
        <f>SUM(B61:B68)</f>
        <v>245948011</v>
      </c>
      <c r="C69" s="62"/>
      <c r="D69" s="71">
        <f>SUM(D61:D68)</f>
        <v>245755907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245948011</v>
      </c>
      <c r="C71" s="51"/>
      <c r="D71" s="50">
        <f>SUM(D69:D70)</f>
        <v>245755907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245948011</v>
      </c>
      <c r="C73" s="51"/>
      <c r="D73" s="68">
        <f>D58+D71</f>
        <v>245755907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281670840</v>
      </c>
      <c r="C75" s="57"/>
      <c r="D75" s="56">
        <f>D48+D73</f>
        <v>283365275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73"/>
      <c r="C82" s="73"/>
      <c r="D82" s="73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5"/>
  <sheetViews>
    <sheetView showGridLines="0" tabSelected="1" workbookViewId="0">
      <selection activeCell="B71" sqref="B71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</row>
    <row r="2" spans="1:6">
      <c r="A2" s="53" t="s">
        <v>234</v>
      </c>
    </row>
    <row r="3" spans="1:6">
      <c r="A3" s="53" t="s">
        <v>235</v>
      </c>
    </row>
    <row r="4" spans="1:6">
      <c r="A4" s="53" t="s">
        <v>269</v>
      </c>
    </row>
    <row r="5" spans="1:6">
      <c r="A5" s="52" t="s">
        <v>270</v>
      </c>
      <c r="B5" s="39"/>
      <c r="C5" s="39"/>
      <c r="D5" s="39"/>
      <c r="E5" s="39"/>
      <c r="F5" s="39"/>
    </row>
    <row r="6" spans="1:6">
      <c r="A6" s="74"/>
      <c r="B6" s="40" t="s">
        <v>212</v>
      </c>
      <c r="C6" s="40"/>
      <c r="D6" s="40" t="s">
        <v>212</v>
      </c>
      <c r="E6" s="75"/>
      <c r="F6" s="39"/>
    </row>
    <row r="7" spans="1:6">
      <c r="A7" s="74"/>
      <c r="B7" s="40" t="s">
        <v>213</v>
      </c>
      <c r="C7" s="40"/>
      <c r="D7" s="40" t="s">
        <v>214</v>
      </c>
      <c r="E7" s="75"/>
      <c r="F7" s="39"/>
    </row>
    <row r="8" spans="1:6">
      <c r="A8" s="76" t="s">
        <v>271</v>
      </c>
      <c r="B8" s="77"/>
      <c r="C8" s="78"/>
      <c r="D8" s="77"/>
      <c r="E8" s="79"/>
      <c r="F8" s="80" t="s">
        <v>272</v>
      </c>
    </row>
    <row r="9" spans="1:6">
      <c r="A9" s="60" t="s">
        <v>273</v>
      </c>
      <c r="B9" s="77"/>
      <c r="C9" s="78"/>
      <c r="D9" s="77"/>
      <c r="E9" s="81"/>
      <c r="F9" s="39"/>
    </row>
    <row r="10" spans="1:6">
      <c r="A10" s="55" t="s">
        <v>274</v>
      </c>
      <c r="B10" s="82">
        <v>30336691</v>
      </c>
      <c r="C10" s="83"/>
      <c r="D10" s="82">
        <v>23856459</v>
      </c>
      <c r="E10" s="81"/>
      <c r="F10" s="84" t="s">
        <v>275</v>
      </c>
    </row>
    <row r="11" spans="1:6">
      <c r="A11" s="55" t="s">
        <v>276</v>
      </c>
      <c r="B11" s="82">
        <v>129448</v>
      </c>
      <c r="C11" s="83"/>
      <c r="D11" s="82">
        <v>182738</v>
      </c>
      <c r="E11" s="81"/>
      <c r="F11" s="84" t="s">
        <v>277</v>
      </c>
    </row>
    <row r="12" spans="1:6">
      <c r="A12" s="55" t="s">
        <v>278</v>
      </c>
      <c r="B12" s="82"/>
      <c r="C12" s="83"/>
      <c r="D12" s="82"/>
      <c r="E12" s="81"/>
      <c r="F12" s="84" t="s">
        <v>277</v>
      </c>
    </row>
    <row r="13" spans="1:6">
      <c r="A13" s="55" t="s">
        <v>279</v>
      </c>
      <c r="B13" s="82"/>
      <c r="C13" s="83"/>
      <c r="D13" s="82"/>
      <c r="E13" s="81"/>
      <c r="F13" s="84" t="s">
        <v>277</v>
      </c>
    </row>
    <row r="14" spans="1:6">
      <c r="A14" s="55" t="s">
        <v>280</v>
      </c>
      <c r="B14" s="82"/>
      <c r="C14" s="83"/>
      <c r="D14" s="82"/>
      <c r="E14" s="81"/>
      <c r="F14" s="84" t="s">
        <v>281</v>
      </c>
    </row>
    <row r="15" spans="1:6">
      <c r="A15" s="60" t="s">
        <v>282</v>
      </c>
      <c r="B15" s="82"/>
      <c r="C15" s="83"/>
      <c r="D15" s="82"/>
      <c r="E15" s="81"/>
      <c r="F15" s="39"/>
    </row>
    <row r="16" spans="1:6">
      <c r="A16" s="60" t="s">
        <v>283</v>
      </c>
      <c r="B16" s="82"/>
      <c r="C16" s="83"/>
      <c r="D16" s="82"/>
      <c r="E16" s="81"/>
      <c r="F16" s="39"/>
    </row>
    <row r="17" spans="1:6">
      <c r="A17" s="60" t="s">
        <v>284</v>
      </c>
      <c r="B17" s="82"/>
      <c r="C17" s="83"/>
      <c r="D17" s="82"/>
      <c r="E17" s="81"/>
      <c r="F17" s="39"/>
    </row>
    <row r="18" spans="1:6">
      <c r="A18" s="60" t="s">
        <v>285</v>
      </c>
      <c r="B18" s="82"/>
      <c r="C18" s="83"/>
      <c r="D18" s="82"/>
      <c r="E18" s="81"/>
      <c r="F18" s="39"/>
    </row>
    <row r="19" spans="1:6">
      <c r="A19" s="60" t="s">
        <v>286</v>
      </c>
      <c r="B19" s="82">
        <v>-6663009</v>
      </c>
      <c r="C19" s="83"/>
      <c r="D19" s="82">
        <v>-9826583</v>
      </c>
      <c r="E19" s="81"/>
      <c r="F19" s="39"/>
    </row>
    <row r="20" spans="1:6">
      <c r="A20" s="60" t="s">
        <v>287</v>
      </c>
      <c r="B20" s="82">
        <v>-13690681</v>
      </c>
      <c r="C20" s="83"/>
      <c r="D20" s="82">
        <v>-11873360</v>
      </c>
      <c r="E20" s="81"/>
      <c r="F20" s="39"/>
    </row>
    <row r="21" spans="1:6">
      <c r="A21" s="60" t="s">
        <v>288</v>
      </c>
      <c r="B21" s="82">
        <v>-4645069</v>
      </c>
      <c r="C21" s="83"/>
      <c r="D21" s="82">
        <v>2396427</v>
      </c>
      <c r="E21" s="81"/>
      <c r="F21" s="39"/>
    </row>
    <row r="22" spans="1:6">
      <c r="A22" s="60" t="s">
        <v>289</v>
      </c>
      <c r="B22" s="82">
        <v>-7353919</v>
      </c>
      <c r="C22" s="83"/>
      <c r="D22" s="82">
        <v>-7049814</v>
      </c>
      <c r="E22" s="81"/>
      <c r="F22" s="39"/>
    </row>
    <row r="23" spans="1:6">
      <c r="A23" s="60"/>
      <c r="B23" s="60"/>
      <c r="C23" s="60"/>
      <c r="D23" s="60"/>
      <c r="E23" s="81"/>
      <c r="F23" s="39"/>
    </row>
    <row r="24" spans="1:6">
      <c r="A24" s="60" t="s">
        <v>290</v>
      </c>
      <c r="B24" s="82"/>
      <c r="C24" s="83"/>
      <c r="D24" s="82"/>
      <c r="E24" s="81"/>
      <c r="F24" s="39"/>
    </row>
    <row r="25" spans="1:6">
      <c r="A25" s="60" t="s">
        <v>291</v>
      </c>
      <c r="B25" s="82"/>
      <c r="C25" s="83"/>
      <c r="D25" s="82"/>
      <c r="E25" s="81"/>
      <c r="F25" s="39"/>
    </row>
    <row r="26" spans="1:6">
      <c r="A26" s="60" t="s">
        <v>292</v>
      </c>
      <c r="B26" s="82"/>
      <c r="C26" s="83"/>
      <c r="D26" s="82"/>
      <c r="E26" s="81"/>
      <c r="F26" s="39"/>
    </row>
    <row r="27" spans="1:6">
      <c r="A27" s="85" t="s">
        <v>293</v>
      </c>
      <c r="B27" s="82"/>
      <c r="C27" s="83"/>
      <c r="D27" s="82"/>
      <c r="E27" s="81"/>
      <c r="F27" s="39"/>
    </row>
    <row r="28" spans="1:6">
      <c r="A28" s="62" t="s">
        <v>294</v>
      </c>
      <c r="B28" s="86">
        <f>SUM(B10:B22,B24:B27)</f>
        <v>-1886539</v>
      </c>
      <c r="C28" s="83"/>
      <c r="D28" s="86">
        <f>SUM(D10:D22,D24:D27)</f>
        <v>-2314133</v>
      </c>
      <c r="E28" s="81"/>
      <c r="F28" s="39"/>
    </row>
    <row r="29" spans="1:6">
      <c r="A29" s="60" t="s">
        <v>295</v>
      </c>
      <c r="B29" s="82"/>
      <c r="C29" s="83"/>
      <c r="D29" s="82"/>
      <c r="E29" s="81"/>
      <c r="F29" s="39"/>
    </row>
    <row r="30" spans="1:6">
      <c r="A30" s="62" t="s">
        <v>296</v>
      </c>
      <c r="B30" s="86">
        <f>SUM(B28:B29)</f>
        <v>-1886539</v>
      </c>
      <c r="C30" s="87"/>
      <c r="D30" s="86">
        <f>SUM(D28:D29)</f>
        <v>-2314133</v>
      </c>
      <c r="E30" s="81"/>
      <c r="F30" s="39"/>
    </row>
    <row r="31" spans="1:6">
      <c r="A31" s="60"/>
      <c r="B31" s="60"/>
      <c r="C31" s="60"/>
      <c r="D31" s="60"/>
      <c r="E31" s="81"/>
      <c r="F31" s="39"/>
    </row>
    <row r="32" spans="1:6">
      <c r="A32" s="76" t="s">
        <v>297</v>
      </c>
      <c r="B32" s="60"/>
      <c r="C32" s="60"/>
      <c r="D32" s="60"/>
      <c r="E32" s="81"/>
      <c r="F32" s="39"/>
    </row>
    <row r="33" spans="1:6">
      <c r="A33" s="60" t="s">
        <v>298</v>
      </c>
      <c r="B33" s="82"/>
      <c r="C33" s="83"/>
      <c r="D33" s="82"/>
      <c r="E33" s="81"/>
      <c r="F33" s="39"/>
    </row>
    <row r="34" spans="1:6">
      <c r="A34" s="60"/>
      <c r="B34" s="60"/>
      <c r="C34" s="60"/>
      <c r="D34" s="60"/>
      <c r="E34" s="81"/>
      <c r="F34" s="39"/>
    </row>
    <row r="35" spans="1:6" ht="15.75" thickBot="1">
      <c r="A35" s="62" t="s">
        <v>299</v>
      </c>
      <c r="B35" s="88">
        <f>B30+B33</f>
        <v>-1886539</v>
      </c>
      <c r="C35" s="89"/>
      <c r="D35" s="88">
        <f>D30+D33</f>
        <v>-2314133</v>
      </c>
      <c r="E35" s="81"/>
      <c r="F35" s="39"/>
    </row>
    <row r="36" spans="1:6" ht="15.75" thickTop="1">
      <c r="A36" s="62"/>
      <c r="B36" s="62"/>
      <c r="C36" s="62"/>
      <c r="D36" s="62"/>
      <c r="E36" s="81"/>
      <c r="F36" s="39"/>
    </row>
    <row r="37" spans="1:6">
      <c r="A37" s="62" t="s">
        <v>300</v>
      </c>
      <c r="B37" s="62"/>
      <c r="C37" s="62"/>
      <c r="D37" s="62"/>
      <c r="E37" s="81"/>
      <c r="F37" s="39"/>
    </row>
    <row r="38" spans="1:6">
      <c r="A38" s="60" t="s">
        <v>301</v>
      </c>
      <c r="B38" s="82"/>
      <c r="C38" s="83"/>
      <c r="D38" s="82"/>
      <c r="E38" s="81"/>
      <c r="F38" s="39"/>
    </row>
    <row r="39" spans="1:6">
      <c r="A39" s="60" t="s">
        <v>302</v>
      </c>
      <c r="B39" s="82"/>
      <c r="C39" s="83"/>
      <c r="D39" s="82"/>
      <c r="E39" s="81"/>
      <c r="F39" s="39"/>
    </row>
    <row r="40" spans="1:6">
      <c r="A40" s="60"/>
      <c r="B40" s="90"/>
      <c r="C40" s="90"/>
      <c r="D40" s="90"/>
      <c r="E40" s="81"/>
      <c r="F40" s="39"/>
    </row>
    <row r="41" spans="1:6">
      <c r="A41" s="62" t="s">
        <v>303</v>
      </c>
      <c r="B41" s="39"/>
      <c r="C41" s="39"/>
      <c r="D41" s="39"/>
      <c r="E41" s="89"/>
      <c r="F41" s="39"/>
    </row>
    <row r="42" spans="1:6">
      <c r="A42" s="60" t="s">
        <v>304</v>
      </c>
      <c r="B42" s="87"/>
      <c r="C42" s="87"/>
      <c r="D42" s="87"/>
      <c r="E42" s="89"/>
      <c r="F42" s="39"/>
    </row>
    <row r="43" spans="1:6">
      <c r="A43" s="91" t="s">
        <v>305</v>
      </c>
      <c r="B43" s="82"/>
      <c r="C43" s="83"/>
      <c r="D43" s="82"/>
      <c r="E43" s="81"/>
      <c r="F43" s="39"/>
    </row>
    <row r="44" spans="1:6">
      <c r="A44" s="91" t="s">
        <v>306</v>
      </c>
      <c r="B44" s="82"/>
      <c r="C44" s="83"/>
      <c r="D44" s="82"/>
      <c r="E44" s="81"/>
      <c r="F44" s="39"/>
    </row>
    <row r="45" spans="1:6">
      <c r="A45" s="90"/>
      <c r="B45" s="90"/>
      <c r="C45" s="90"/>
      <c r="D45" s="90"/>
      <c r="E45" s="81"/>
      <c r="F45" s="39"/>
    </row>
    <row r="46" spans="1:6">
      <c r="A46" s="60" t="s">
        <v>307</v>
      </c>
      <c r="B46" s="39"/>
      <c r="C46" s="39"/>
      <c r="D46" s="39"/>
      <c r="E46" s="89"/>
      <c r="F46" s="39"/>
    </row>
    <row r="47" spans="1:6">
      <c r="A47" s="91" t="s">
        <v>305</v>
      </c>
      <c r="B47" s="82"/>
      <c r="C47" s="83"/>
      <c r="D47" s="82"/>
      <c r="E47" s="39"/>
      <c r="F47" s="39"/>
    </row>
    <row r="48" spans="1:6">
      <c r="A48" s="91" t="s">
        <v>306</v>
      </c>
      <c r="B48" s="82"/>
      <c r="C48" s="83"/>
      <c r="D48" s="82"/>
      <c r="E48" s="39"/>
      <c r="F48" s="39"/>
    </row>
    <row r="49" spans="1:5">
      <c r="B49" s="39"/>
      <c r="C49" s="39"/>
      <c r="D49" s="39"/>
      <c r="E49" s="39"/>
    </row>
    <row r="50" spans="1:5">
      <c r="A50" s="62" t="s">
        <v>308</v>
      </c>
      <c r="B50" s="92">
        <f>B35</f>
        <v>-1886539</v>
      </c>
      <c r="D50" s="92">
        <f>D35</f>
        <v>-2314133</v>
      </c>
    </row>
    <row r="51" spans="1:5">
      <c r="A51" s="62"/>
    </row>
    <row r="52" spans="1:5">
      <c r="A52" s="76" t="s">
        <v>309</v>
      </c>
    </row>
    <row r="53" spans="1:5">
      <c r="A53" s="62"/>
    </row>
    <row r="54" spans="1:5">
      <c r="A54" s="62" t="s">
        <v>310</v>
      </c>
    </row>
    <row r="55" spans="1:5">
      <c r="A55" s="60" t="s">
        <v>311</v>
      </c>
      <c r="B55" s="82"/>
      <c r="C55" s="83"/>
      <c r="D55" s="82"/>
    </row>
    <row r="56" spans="1:5">
      <c r="A56" s="60" t="s">
        <v>312</v>
      </c>
      <c r="B56" s="82"/>
      <c r="C56" s="83"/>
      <c r="D56" s="82"/>
    </row>
    <row r="57" spans="1:5">
      <c r="A57" s="85" t="s">
        <v>293</v>
      </c>
      <c r="B57" s="82"/>
      <c r="C57" s="83"/>
      <c r="D57" s="82"/>
    </row>
    <row r="58" spans="1:5">
      <c r="A58" s="60" t="s">
        <v>313</v>
      </c>
      <c r="B58" s="82"/>
      <c r="C58" s="83"/>
      <c r="D58" s="82"/>
    </row>
    <row r="59" spans="1:5">
      <c r="A59" s="62" t="s">
        <v>314</v>
      </c>
      <c r="B59" s="92">
        <f>SUM(B55:B58)</f>
        <v>0</v>
      </c>
      <c r="D59" s="92">
        <f>SUM(D55:D58)</f>
        <v>0</v>
      </c>
    </row>
    <row r="60" spans="1:5">
      <c r="A60" s="93"/>
    </row>
    <row r="61" spans="1:5">
      <c r="A61" s="62" t="s">
        <v>315</v>
      </c>
    </row>
    <row r="62" spans="1:5">
      <c r="A62" s="60" t="s">
        <v>316</v>
      </c>
      <c r="B62" s="82"/>
      <c r="C62" s="83"/>
      <c r="D62" s="82"/>
    </row>
    <row r="63" spans="1:5">
      <c r="A63" s="60" t="s">
        <v>317</v>
      </c>
      <c r="B63" s="82"/>
      <c r="C63" s="83"/>
      <c r="D63" s="82"/>
    </row>
    <row r="64" spans="1:5">
      <c r="A64" s="60" t="s">
        <v>318</v>
      </c>
      <c r="B64" s="82"/>
      <c r="C64" s="83"/>
      <c r="D64" s="82"/>
    </row>
    <row r="65" spans="1:4">
      <c r="A65" s="85" t="s">
        <v>293</v>
      </c>
      <c r="B65" s="82"/>
      <c r="C65" s="83"/>
      <c r="D65" s="82"/>
    </row>
    <row r="66" spans="1:4">
      <c r="A66" s="60" t="s">
        <v>319</v>
      </c>
      <c r="B66" s="82"/>
      <c r="C66" s="83"/>
      <c r="D66" s="82"/>
    </row>
    <row r="67" spans="1:4">
      <c r="A67" s="62" t="s">
        <v>314</v>
      </c>
      <c r="B67" s="92">
        <f>SUM(B62:B66)</f>
        <v>0</v>
      </c>
      <c r="D67" s="92">
        <f>SUM(D62:D66)</f>
        <v>0</v>
      </c>
    </row>
    <row r="68" spans="1:4">
      <c r="A68" s="93"/>
    </row>
    <row r="69" spans="1:4">
      <c r="A69" s="62" t="s">
        <v>320</v>
      </c>
      <c r="B69" s="92">
        <f>SUM(B59,B67)</f>
        <v>0</v>
      </c>
      <c r="D69" s="92">
        <f>SUM(D59,D67)</f>
        <v>0</v>
      </c>
    </row>
    <row r="70" spans="1:4">
      <c r="A70" s="93"/>
      <c r="B70" s="92"/>
      <c r="D70" s="92"/>
    </row>
    <row r="71" spans="1:4" ht="15.75" thickBot="1">
      <c r="A71" s="62" t="s">
        <v>321</v>
      </c>
      <c r="B71" s="94">
        <f>B69+B50</f>
        <v>-1886539</v>
      </c>
      <c r="D71" s="94">
        <f>D69+D50</f>
        <v>-2314133</v>
      </c>
    </row>
    <row r="72" spans="1:4" ht="15.75" thickTop="1">
      <c r="A72" s="60"/>
    </row>
    <row r="73" spans="1:4">
      <c r="A73" s="76" t="s">
        <v>322</v>
      </c>
    </row>
    <row r="74" spans="1:4">
      <c r="A74" s="60" t="s">
        <v>301</v>
      </c>
      <c r="B74" s="95"/>
      <c r="D74" s="95"/>
    </row>
    <row r="75" spans="1:4">
      <c r="A75" s="60" t="s">
        <v>302</v>
      </c>
      <c r="B75" s="95"/>
      <c r="D75" s="9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2.Pasqyra e Pozicioni Financiar</vt:lpstr>
      <vt:lpstr>Shpenzime te pazbritshme 14  </vt:lpstr>
      <vt:lpstr>PASH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2021-02-13T14:53:59Z</dcterms:modified>
</cp:coreProperties>
</file>