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3" i="18"/>
  <c r="B43"/>
  <c r="B26"/>
  <c r="D39"/>
  <c r="B39"/>
  <c r="D27"/>
  <c r="B27"/>
  <c r="D26"/>
  <c r="D23"/>
  <c r="B23"/>
  <c r="D22"/>
  <c r="B22"/>
  <c r="D19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<sst xmlns="http://schemas.openxmlformats.org/spreadsheetml/2006/main" count="414" uniqueCount="271">
  <si>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</si>
  <si>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</si>
  <si>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</si>
  <si>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</si>
  <si>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</si>
  <si>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</si>
  <si>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</si>
  <si>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</si>
  <si>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</si>
  <si>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</si>
  <si>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</si>
  <si>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</si>
  <si>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</si>
  <si>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</si>
  <si>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</si>
  <si>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</si>
  <si>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</si>
  <si>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</si>
  <si>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</si>
  <si>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</si>
  <si>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</si>
  <si>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</si>
  <si>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</si>
  <si>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</si>
  <si>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</si>
  <si>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</si>
  <si>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</si>
  <si>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</si>
  <si>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</si>
  <si>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</si>
  <si>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</si>
  <si>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</si>
  <si>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</si>
  <si>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</si>
  <si>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</si>
  <si>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</si>
  <si>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</si>
  <si>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</si>
  <si>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</si>
  <si>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</si>
  <si>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</si>
  <si>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</si>
  <si>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</si>
  <si>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</si>
  <si>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</si>
  <si>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</si>
  <si>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</si>
  <si>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</si>
  <si>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</si>
  <si>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</si>
  <si>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</si>
  <si>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</si>
  <si>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</si>
  <si>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</si>
  <si>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</si>
  <si>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</si>
  <si>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</si>
  <si>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</si>
  <si>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</si>
  <si>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</si>
  <si>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</si>
  <si>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</si>
  <si>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</si>
  <si>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</si>
  <si>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</si>
  <si>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</si>
  <si>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</si>
  <si>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</si>
  <si>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</si>
  <si>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</si>
  <si>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</si>
  <si>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</si>
  <si>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</si>
  <si>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</si>
  <si>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</si>
  <si>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</si>
  <si>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</si>
  <si>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</si>
  <si>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</si>
  <si>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</si>
  <si>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</si>
  <si>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</si>
  <si>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</si>
  <si>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</si>
  <si>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</si>
  <si>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</si>
  <si>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</si>
  <si>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</si>
  <si>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</si>
  <si>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</si>
  <si>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</si>
  <si>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</si>
  <si>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</si>
  <si>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</si>
  <si>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</si>
  <si>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</si>
  <si>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</si>
  <si>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</si>
  <si>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</si>
  <si>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</si>
  <si>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</si>
  <si>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</si>
  <si>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</si>
  <si>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</si>
  <si>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</si>
  <si>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</si>
  <si>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</si>
  <si>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</si>
  <si>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</si>
  <si>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</si>
  <si>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</si>
  <si>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</si>
  <si>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</si>
  <si>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</si>
  <si>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</si>
  <si>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</si>
  <si>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</si>
  <si>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</si>
  <si>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</si>
  <si>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</si>
  <si>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</si>
  <si>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</si>
  <si>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</si>
  <si>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</si>
  <si>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</si>
  <si>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</si>
  <si>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</si>
  <si>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</si>
  <si>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</si>
  <si>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</si>
  <si>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</si>
  <si>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</si>
  <si>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</si>
  <si>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</si>
  <si>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</si>
  <si>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</si>
  <si>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</si>
  <si>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</si>
  <si>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</si>
  <si>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</si>
  <si>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</si>
  <si>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</si>
  <si>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</si>
  <si>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</si>
  <si>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</si>
  <si>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</si>
  <si>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</si>
  <si>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</si>
  <si>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</si>
  <si>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</si>
  <si>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</si>
  <si>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</si>
  <si>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</si>
  <si>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</si>
  <si>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</si>
  <si>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</si>
  <si>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</si>
  <si>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</si>
  <si>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</si>
  <si>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</si>
  <si>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</si>
  <si>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</si>
  <si>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</si>
  <si>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</si>
  <si>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</si>
  <si>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</si>
  <si>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</si>
  <si>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</si>
  <si>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</si>
  <si>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</si>
  <si>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</si>
  <si>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</si>
  <si>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</si>
  <si>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</si>
  <si>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</si>
  <si>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</si>
  <si>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</si>
  <si>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</si>
  <si>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</si>
  <si>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</si>
  <si>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</si>
  <si>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</si>
  <si>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</si>
  <si>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</si>
  <si>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</si>
  <si>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</si>
  <si>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</si>
  <si>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</si>
  <si>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</si>
  <si>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</si>
  <si>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</si>
  <si>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</si>
  <si>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</si>
  <si>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</si>
  <si>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</si>
  <si>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</si>
  <si>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</si>
  <si>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</si>
  <si>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</si>
  <si>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</si>
  <si>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</si>
  <si>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</si>
  <si>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</si>
  <si>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</si>
  <si>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</si>
  <si>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</si>
  <si>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</si>
  <si>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</si>
  <si>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</si>
  <si>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</si>
  <si>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</si>
  <si>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</si>
  <si>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</si>
  <si>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</si>
  <si>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</si>
  <si>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</si>
  <si>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</si>
  <si>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</si>
  <si>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</si>
  <si>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</si>
  <si>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</si>
  <si>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</si>
  <si>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</si>
  <si>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</si>
  <si>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</si>
  <si>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</si>
  <si>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</si>
  <si>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</si>
  <si>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</si>
  <si>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</si>
  <si>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</si>
  <si>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</si>
  <si>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</si>
  <si>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</si>
  <si>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</si>
  <si>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</si>
  <si>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</si>
  <si>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</si>
  <si>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</si>
  <si>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</si>
  <si>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</si>
  <si>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</si>
  <si>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</si>
  <si>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</si>
  <si>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</si>
  <si>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</si>
  <si>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</si>
  <si>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</si>
  <si>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</si>
  <si>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</si>
  <si>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</si>
  <si>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</si>
  <si>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</si>
  <si>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</si>
  <si>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</si>
  <si>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</si>
  <si>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</si>
  <si>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</si>
  <si>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</si>
  <si>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</si>
  <si>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</si>
  <si>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</si>
  <si>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</si>
  <si>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</si>
  <si>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</si>
  <si>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</si>
  <si>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</si>
  <si>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</si>
  <si>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</si>
  <si>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GJELBERIMI 2000 SHPK </t>
  </si>
  <si>
    <t>L21513012D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</si>
</sst>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92443170</v>
      </c>
      <c r="C10" s="52"/>
      <c r="D10" s="64">
        <v>66494454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-57800029</f>
        <v>-57800029</v>
      </c>
      <c r="C19" s="52"/>
      <c r="D19" s="64">
        <f>-49422763</f>
        <v>-49422763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-4945000</f>
        <v>-4945000</v>
      </c>
      <c r="C22" s="52"/>
      <c r="D22" s="64">
        <f>-4251542</f>
        <v>-4251542</v>
      </c>
      <c r="E22" s="51"/>
      <c r="F22" s="42"/>
    </row>
    <row r="23" spans="1:6">
      <c r="A23" s="63" t="s">
        <v>247</v>
      </c>
      <c r="B23" s="64">
        <f>-825815</f>
        <v>-825815</v>
      </c>
      <c r="C23" s="52"/>
      <c r="D23" s="64">
        <f>-710017</f>
        <v>-710017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-2088788</f>
        <v>-2088788</v>
      </c>
      <c r="C26" s="52"/>
      <c r="D26" s="64">
        <f>-1526167</f>
        <v>-1526167</v>
      </c>
      <c r="E26" s="51"/>
      <c r="F26" s="42"/>
    </row>
    <row r="27" spans="1:6">
      <c r="A27" s="45" t="s">
        <v>221</v>
      </c>
      <c r="B27" s="64">
        <f>-21841220</f>
        <v>-21841220</v>
      </c>
      <c r="C27" s="52"/>
      <c r="D27" s="64">
        <f>-5832003</f>
        <v>-5832003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-4212</f>
        <v>-4212</v>
      </c>
      <c r="C39" s="52"/>
      <c r="D39" s="64">
        <f>-969554</f>
        <v>-969554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4938106</v>
      </c>
      <c r="C42" s="55"/>
      <c r="D42" s="54">
        <f>SUM(D9:D41)</f>
        <v>3782408</v>
      </c>
      <c r="E42" s="58"/>
      <c r="F42" s="42"/>
    </row>
    <row r="43" spans="1:6">
      <c r="A43" s="45" t="s">
        <v>26</v>
      </c>
      <c r="B43" s="55">
        <f>-835175</f>
        <v>-835175</v>
      </c>
      <c r="C43" s="55"/>
      <c r="D43" s="55">
        <f>-588110</f>
        <v>-588110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4102931</v>
      </c>
      <c r="C47" s="58"/>
      <c r="D47" s="67">
        <f>SUM(D42:D46)</f>
        <v>3194298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4102931</v>
      </c>
      <c r="C57" s="77"/>
      <c r="D57" s="76">
        <f>D47+D55</f>
        <v>3194298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2020-07-07T12:18:17Z</dcterms:modified>
</cp:coreProperties>
</file>