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644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2" i="18" s="1"/>
  <c r="D57" i="18"/>
  <c r="D62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<sst xmlns="http://schemas.openxmlformats.org/spreadsheetml/2006/main" count="414" uniqueCount="271">
  <si>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</si>
  <si>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</si>
  <si>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</si>
  <si>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</si>
  <si>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</si>
  <si>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</si>
  <si>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</si>
  <si>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</si>
  <si>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</si>
  <si>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</si>
  <si>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</si>
  <si>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</si>
  <si>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</si>
  <si>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</si>
  <si>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</si>
  <si>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</si>
  <si>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</si>
  <si>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</si>
  <si>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</si>
  <si>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</si>
  <si>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</si>
  <si>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</si>
  <si>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</si>
  <si>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</si>
  <si>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</si>
  <si>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</si>
  <si>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</si>
  <si>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</si>
  <si>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</si>
  <si>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</si>
  <si>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</si>
  <si>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</si>
  <si>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</si>
  <si>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</si>
  <si>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</si>
  <si>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</si>
  <si>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</si>
  <si>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</si>
  <si>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</si>
  <si>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</si>
  <si>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</si>
  <si>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</si>
  <si>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</si>
  <si>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</si>
  <si>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</si>
  <si>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</si>
  <si>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</si>
  <si>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</si>
  <si>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</si>
  <si>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</si>
  <si>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</si>
  <si>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</si>
  <si>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</si>
  <si>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</si>
  <si>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</si>
  <si>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</si>
  <si>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</si>
  <si>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</si>
  <si>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</si>
  <si>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</si>
  <si>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</si>
  <si>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</si>
  <si>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</si>
  <si>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</si>
  <si>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</si>
  <si>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</si>
  <si>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</si>
  <si>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</si>
  <si>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</si>
  <si>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</si>
  <si>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</si>
  <si>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</si>
  <si>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</si>
  <si>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</si>
  <si>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</si>
  <si>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</si>
  <si>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</si>
  <si>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</si>
  <si>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</si>
  <si>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</si>
  <si>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</si>
  <si>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</si>
  <si>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</si>
  <si>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</si>
  <si>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</si>
  <si>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</si>
  <si>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</si>
  <si>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</si>
  <si>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</si>
  <si>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</si>
  <si>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</si>
  <si>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</si>
  <si>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</si>
  <si>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</si>
  <si>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</si>
  <si>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</si>
  <si>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</si>
  <si>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</si>
  <si>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</si>
  <si>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</si>
  <si>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</si>
  <si>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</si>
  <si>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</si>
  <si>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</si>
  <si>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</si>
  <si>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</si>
  <si>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</si>
  <si>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</si>
  <si>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</si>
  <si>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</si>
  <si>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</si>
  <si>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</si>
  <si>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</si>
  <si>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</si>
  <si>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</si>
  <si>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</si>
  <si>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</si>
  <si>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</si>
  <si>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</si>
  <si>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</si>
  <si>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</si>
  <si>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</si>
  <si>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</si>
  <si>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</si>
  <si>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</si>
  <si>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</si>
  <si>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</si>
  <si>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</si>
  <si>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</si>
  <si>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</si>
  <si>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</si>
  <si>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</si>
  <si>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</si>
  <si>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</si>
  <si>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</si>
  <si>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</si>
  <si>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</si>
  <si>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</si>
  <si>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</si>
  <si>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</si>
  <si>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</si>
  <si>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</si>
  <si>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</si>
  <si>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</si>
  <si>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</si>
  <si>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</si>
  <si>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</si>
  <si>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</si>
  <si>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</si>
  <si>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</si>
  <si>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</si>
  <si>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</si>
  <si>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</si>
  <si>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</si>
  <si>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</si>
  <si>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</si>
  <si>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</si>
  <si>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</si>
  <si>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</si>
  <si>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</si>
  <si>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</si>
  <si>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</si>
  <si>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</si>
  <si>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</si>
  <si>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</si>
  <si>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</si>
  <si>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</si>
  <si>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</si>
  <si>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</si>
  <si>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</si>
  <si>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</si>
  <si>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</si>
  <si>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</si>
  <si>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</si>
  <si>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</si>
  <si>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</si>
  <si>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</si>
  <si>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</si>
  <si>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</si>
  <si>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</si>
  <si>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</si>
  <si>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</si>
  <si>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</si>
  <si>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</si>
  <si>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</si>
  <si>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</si>
  <si>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</si>
  <si>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</si>
  <si>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</si>
  <si>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</si>
  <si>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</si>
  <si>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</si>
  <si>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</si>
  <si>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</si>
  <si>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</si>
  <si>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</si>
  <si>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</si>
  <si>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</si>
  <si>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</si>
  <si>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</si>
  <si>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</si>
  <si>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</si>
  <si>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</si>
  <si>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</si>
  <si>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</si>
  <si>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</si>
  <si>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</si>
  <si>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</si>
  <si>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</si>
  <si>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</si>
  <si>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</si>
  <si>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</si>
  <si>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</si>
  <si>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</si>
  <si>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</si>
  <si>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</si>
  <si>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</si>
  <si>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</si>
  <si>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</si>
  <si>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</si>
  <si>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</si>
  <si>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</si>
  <si>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</si>
  <si>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</si>
  <si>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</si>
  <si>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</si>
  <si>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</si>
  <si>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</si>
  <si>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</si>
  <si>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</si>
  <si>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</si>
  <si>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</si>
  <si>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</si>
  <si>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</si>
  <si>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</si>
  <si>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</si>
  <si>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</si>
  <si>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</si>
  <si>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</si>
  <si>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</si>
  <si>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</si>
  <si>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</si>
  <si>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</si>
  <si>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</si>
  <si>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</si>
  <si>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</si>
  <si>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</si>
  <si>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</si>
  <si>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</si>
  <si>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</si>
  <si>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</si>
  <si>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</si>
  <si>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</si>
  <si>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</si>
  <si>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</si>
  <si>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</si>
  <si>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</si>
  <si>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</si>
  <si>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</si>
  <si>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</si>
  <si>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</si>
  <si>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</si>
  <si>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</si>
  <si>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</si>
  <si>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</si>
  <si>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</si>
  <si>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</si>
  <si>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</si>
  <si>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</si>
  <si>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Shoqeria  "JOGI" SH.P.K. </t>
  </si>
  <si>
    <t>J63229478K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</si>
</sst>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7" formatCode="#,##0.0000;\-#,##0.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7" fontId="174" fillId="0" borderId="0" xfId="0" applyNumberFormat="1" applyFont="1" applyFill="1" applyBorder="1" applyAlignment="1" applyProtection="1">
      <alignment horizontal="center"/>
    </xf>
    <xf numFmtId="187" fontId="174" fillId="0" borderId="0" xfId="0" applyNumberFormat="1" applyFont="1" applyFill="1" applyBorder="1" applyAlignment="1" applyProtection="1"/>
    <xf numFmtId="187" fontId="178" fillId="0" borderId="0" xfId="0" applyNumberFormat="1" applyFont="1" applyBorder="1" applyAlignment="1">
      <alignment horizontal="center" vertical="center"/>
    </xf>
    <xf numFmtId="187" fontId="179" fillId="0" borderId="0" xfId="0" applyNumberFormat="1" applyFont="1"/>
    <xf numFmtId="187" fontId="179" fillId="0" borderId="0" xfId="0" applyNumberFormat="1" applyFont="1" applyBorder="1"/>
    <xf numFmtId="187" fontId="174" fillId="0" borderId="0" xfId="215" applyNumberFormat="1" applyFont="1" applyFill="1" applyBorder="1" applyAlignment="1" applyProtection="1">
      <alignment horizontal="right" wrapText="1"/>
    </xf>
    <xf numFmtId="187" fontId="179" fillId="0" borderId="0" xfId="0" applyNumberFormat="1" applyFont="1" applyBorder="1" applyAlignment="1">
      <alignment horizontal="right"/>
    </xf>
    <xf numFmtId="187" fontId="174" fillId="61" borderId="0" xfId="215" applyNumberFormat="1" applyFont="1" applyFill="1" applyBorder="1" applyAlignment="1" applyProtection="1">
      <alignment horizontal="right" wrapText="1"/>
    </xf>
    <xf numFmtId="187" fontId="179" fillId="0" borderId="0" xfId="0" applyNumberFormat="1" applyFont="1" applyFill="1" applyBorder="1" applyAlignment="1">
      <alignment horizontal="right"/>
    </xf>
    <xf numFmtId="187" fontId="183" fillId="0" borderId="25" xfId="0" applyNumberFormat="1" applyFont="1" applyBorder="1" applyAlignment="1">
      <alignment horizontal="right"/>
    </xf>
    <xf numFmtId="187" fontId="183" fillId="0" borderId="0" xfId="0" applyNumberFormat="1" applyFont="1" applyBorder="1" applyAlignment="1">
      <alignment horizontal="right"/>
    </xf>
    <xf numFmtId="187" fontId="183" fillId="0" borderId="25" xfId="0" applyNumberFormat="1" applyFont="1" applyFill="1" applyBorder="1" applyAlignment="1">
      <alignment horizontal="right"/>
    </xf>
    <xf numFmtId="187" fontId="183" fillId="0" borderId="0" xfId="0" applyNumberFormat="1" applyFont="1" applyFill="1" applyBorder="1" applyAlignment="1">
      <alignment horizontal="right"/>
    </xf>
    <xf numFmtId="187" fontId="179" fillId="0" borderId="15" xfId="0" applyNumberFormat="1" applyFont="1" applyBorder="1" applyAlignment="1">
      <alignment horizontal="right"/>
    </xf>
    <xf numFmtId="187" fontId="180" fillId="0" borderId="0" xfId="215" applyNumberFormat="1" applyFont="1" applyFill="1" applyBorder="1" applyAlignment="1" applyProtection="1">
      <alignment horizontal="right" wrapText="1"/>
    </xf>
    <xf numFmtId="187" fontId="180" fillId="61" borderId="0" xfId="215" applyNumberFormat="1" applyFont="1" applyFill="1" applyBorder="1" applyAlignment="1" applyProtection="1">
      <alignment horizontal="right" wrapText="1"/>
    </xf>
    <xf numFmtId="187" fontId="178" fillId="0" borderId="25" xfId="6592" applyNumberFormat="1" applyFont="1" applyBorder="1" applyAlignment="1">
      <alignment horizontal="right" vertical="center"/>
    </xf>
    <xf numFmtId="187" fontId="178" fillId="0" borderId="0" xfId="6592" applyNumberFormat="1" applyFont="1" applyBorder="1" applyAlignment="1">
      <alignment horizontal="right" vertical="center"/>
    </xf>
    <xf numFmtId="187" fontId="179" fillId="0" borderId="0" xfId="6592" applyNumberFormat="1" applyFont="1" applyAlignment="1">
      <alignment horizontal="right"/>
    </xf>
    <xf numFmtId="187" fontId="179" fillId="0" borderId="0" xfId="6592" applyNumberFormat="1" applyFont="1" applyBorder="1" applyAlignment="1">
      <alignment horizontal="right"/>
    </xf>
    <xf numFmtId="187" fontId="183" fillId="0" borderId="15" xfId="6592" applyNumberFormat="1" applyFont="1" applyFill="1" applyBorder="1" applyAlignment="1">
      <alignment horizontal="right"/>
    </xf>
    <xf numFmtId="187" fontId="183" fillId="0" borderId="0" xfId="6592" applyNumberFormat="1" applyFont="1" applyFill="1" applyBorder="1" applyAlignment="1">
      <alignment horizontal="right"/>
    </xf>
    <xf numFmtId="187" fontId="175" fillId="0" borderId="0" xfId="3506" applyNumberFormat="1" applyFont="1" applyAlignment="1">
      <alignment horizontal="center" vertical="center"/>
    </xf>
    <xf numFmtId="18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%20%20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2301820</v>
          </cell>
          <cell r="D106">
            <v>4209571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239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268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267</v>
      </c>
    </row>
    <row r="10" spans="1:6">
      <c r="A10" s="56" t="s">
        <v>259</v>
      </c>
      <c r="B10" s="73">
        <v>44441364</v>
      </c>
      <c r="C10" s="72"/>
      <c r="D10" s="73">
        <v>73290925</v>
      </c>
      <c r="E10" s="48"/>
      <c r="F10" s="64" t="s">
        <v>264</v>
      </c>
    </row>
    <row r="11" spans="1:6">
      <c r="A11" s="56" t="s">
        <v>261</v>
      </c>
      <c r="B11" s="73"/>
      <c r="C11" s="72"/>
      <c r="D11" s="73"/>
      <c r="E11" s="48"/>
      <c r="F11" s="64" t="s">
        <v>265</v>
      </c>
    </row>
    <row r="12" spans="1:6">
      <c r="A12" s="56" t="s">
        <v>262</v>
      </c>
      <c r="B12" s="73"/>
      <c r="C12" s="72"/>
      <c r="D12" s="73"/>
      <c r="E12" s="48"/>
      <c r="F12" s="64" t="s">
        <v>265</v>
      </c>
    </row>
    <row r="13" spans="1:6">
      <c r="A13" s="56" t="s">
        <v>263</v>
      </c>
      <c r="B13" s="73"/>
      <c r="C13" s="72"/>
      <c r="D13" s="73"/>
      <c r="E13" s="48"/>
      <c r="F13" s="64" t="s">
        <v>265</v>
      </c>
    </row>
    <row r="14" spans="1:6">
      <c r="A14" s="56" t="s">
        <v>260</v>
      </c>
      <c r="B14" s="73">
        <v>2079809</v>
      </c>
      <c r="C14" s="72"/>
      <c r="D14" s="73">
        <v>1780968</v>
      </c>
      <c r="E14" s="48"/>
      <c r="F14" s="64" t="s">
        <v>266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-32929621</v>
      </c>
      <c r="C19" s="72"/>
      <c r="D19" s="73">
        <v>-59090736</v>
      </c>
      <c r="E19" s="48"/>
      <c r="F19" s="42"/>
    </row>
    <row r="20" spans="1:6">
      <c r="A20" s="56" t="s">
        <v>244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245</v>
      </c>
      <c r="B22" s="73">
        <v>-8695197</v>
      </c>
      <c r="C22" s="72"/>
      <c r="D22" s="73">
        <v>-8590658</v>
      </c>
      <c r="E22" s="48"/>
      <c r="F22" s="42"/>
    </row>
    <row r="23" spans="1:6">
      <c r="A23" s="56" t="s">
        <v>246</v>
      </c>
      <c r="B23" s="73">
        <v>-1903648</v>
      </c>
      <c r="C23" s="72"/>
      <c r="D23" s="73">
        <v>-1697893</v>
      </c>
      <c r="E23" s="48"/>
      <c r="F23" s="42"/>
    </row>
    <row r="24" spans="1:6">
      <c r="A24" s="56" t="s">
        <v>248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/>
      <c r="C26" s="72"/>
      <c r="D26" s="73">
        <v>-287801</v>
      </c>
      <c r="E26" s="48"/>
      <c r="F26" s="42"/>
    </row>
    <row r="27" spans="1:6">
      <c r="A27" s="43" t="s">
        <v>221</v>
      </c>
      <c r="B27" s="73">
        <v>-287107</v>
      </c>
      <c r="C27" s="72"/>
      <c r="D27" s="73">
        <v>-452367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249</v>
      </c>
      <c r="B29" s="73"/>
      <c r="C29" s="72"/>
      <c r="D29" s="73"/>
      <c r="E29" s="48"/>
      <c r="F29" s="42"/>
    </row>
    <row r="30" spans="1:6" ht="15" customHeight="1">
      <c r="A30" s="56" t="s">
        <v>247</v>
      </c>
      <c r="B30" s="73"/>
      <c r="C30" s="72"/>
      <c r="D30" s="73"/>
      <c r="E30" s="48"/>
      <c r="F30" s="42"/>
    </row>
    <row r="31" spans="1:6" ht="15" customHeight="1">
      <c r="A31" s="56" t="s">
        <v>256</v>
      </c>
      <c r="B31" s="73"/>
      <c r="C31" s="72"/>
      <c r="D31" s="73"/>
      <c r="E31" s="48"/>
      <c r="F31" s="42"/>
    </row>
    <row r="32" spans="1:6" ht="15" customHeight="1">
      <c r="A32" s="56" t="s">
        <v>250</v>
      </c>
      <c r="B32" s="73"/>
      <c r="C32" s="72"/>
      <c r="D32" s="73"/>
      <c r="E32" s="48"/>
      <c r="F32" s="42"/>
    </row>
    <row r="33" spans="1:6" ht="15" customHeight="1">
      <c r="A33" s="56" t="s">
        <v>255</v>
      </c>
      <c r="B33" s="73">
        <v>2424</v>
      </c>
      <c r="C33" s="72"/>
      <c r="D33" s="73"/>
      <c r="E33" s="48"/>
      <c r="F33" s="42"/>
    </row>
    <row r="34" spans="1:6" ht="15" customHeight="1">
      <c r="A34" s="56" t="s">
        <v>251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252</v>
      </c>
      <c r="B37" s="73"/>
      <c r="C37" s="72"/>
      <c r="D37" s="73"/>
      <c r="E37" s="48"/>
      <c r="F37" s="42"/>
    </row>
    <row r="38" spans="1:6">
      <c r="A38" s="56" t="s">
        <v>254</v>
      </c>
      <c r="B38" s="73"/>
      <c r="C38" s="72"/>
      <c r="D38" s="73"/>
      <c r="E38" s="48"/>
      <c r="F38" s="42"/>
    </row>
    <row r="39" spans="1:6">
      <c r="A39" s="56" t="s">
        <v>253</v>
      </c>
      <c r="B39" s="73"/>
      <c r="C39" s="72"/>
      <c r="D39" s="73"/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257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2708024</v>
      </c>
      <c r="C42" s="76"/>
      <c r="D42" s="75">
        <f>SUM(D9:D41)</f>
        <v>4952438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-406204</v>
      </c>
      <c r="C44" s="72"/>
      <c r="D44" s="73">
        <v>-742867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240</v>
      </c>
      <c r="B47" s="77">
        <f>SUM(B42:B46)</f>
        <v>2301820</v>
      </c>
      <c r="C47" s="78"/>
      <c r="D47" s="77">
        <f>SUM(D42:D46)</f>
        <v>4209571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241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242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85"/>
      <c r="D56" s="84"/>
      <c r="E56" s="53"/>
      <c r="F56" s="37"/>
    </row>
    <row r="57" spans="1:6" ht="15.75" thickBot="1">
      <c r="A57" s="58" t="s">
        <v>243</v>
      </c>
      <c r="B57" s="86">
        <f>B47+B55</f>
        <v>2301820</v>
      </c>
      <c r="C57" s="87"/>
      <c r="D57" s="86">
        <f>D47+D55</f>
        <v>4209571</v>
      </c>
      <c r="E57" s="53"/>
      <c r="F57" s="37"/>
    </row>
    <row r="58" spans="1:6" ht="15.75" thickTop="1">
      <c r="A58" s="59"/>
      <c r="B58" s="84"/>
      <c r="C58" s="85"/>
      <c r="D58" s="84"/>
      <c r="E58" s="53"/>
      <c r="F58" s="37"/>
    </row>
    <row r="59" spans="1:6">
      <c r="A59" s="60" t="s">
        <v>234</v>
      </c>
      <c r="B59" s="84"/>
      <c r="C59" s="85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8">
        <f>+B57-'[1]1-Pasqyra e Pozicioni Financiar'!$B$106</f>
        <v>0</v>
      </c>
      <c r="C62" s="88"/>
      <c r="D62" s="88">
        <f>+D57-'[1]1-Pasqyra e Pozicioni Financiar'!$D$106</f>
        <v>0</v>
      </c>
      <c r="E62" s="54"/>
      <c r="F62" s="39"/>
    </row>
    <row r="63" spans="1:6">
      <c r="A63" s="38"/>
      <c r="B63" s="88"/>
      <c r="C63" s="88"/>
      <c r="D63" s="88"/>
      <c r="E63" s="54"/>
      <c r="F63" s="39"/>
    </row>
    <row r="64" spans="1:6">
      <c r="A64" s="40" t="s">
        <v>258</v>
      </c>
      <c r="B64" s="88"/>
      <c r="C64" s="88"/>
      <c r="D64" s="88"/>
      <c r="E64" s="54"/>
      <c r="F64" s="39"/>
    </row>
    <row r="65" spans="1:6">
      <c r="A65" s="61"/>
      <c r="B65" s="89"/>
      <c r="C65" s="89"/>
      <c r="D65" s="89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intel dualcore</cp:lastModifiedBy>
  <cp:lastPrinted>2016-10-03T09:59:38Z</cp:lastPrinted>
  <dcterms:created xsi:type="dcterms:W3CDTF">2012-01-19T09:31:29Z</dcterms:created>
  <dcterms:modified xsi:type="dcterms:W3CDTF">2019-07-18T18:37:56Z</dcterms:modified>
</cp:coreProperties>
</file>