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19" r:id="rId1"/>
    <sheet name="1.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'2.Pasqyra e Pozicioni Financiar'!$A$1:$D$78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19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<sst xmlns="http://schemas.openxmlformats.org/spreadsheetml/2006/main" count="481" uniqueCount="322">
  <si>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</si>
  <si>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</si>
  <si>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</si>
  <si>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</si>
  <si>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</si>
  <si>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</si>
  <si>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</si>
  <si>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</si>
  <si>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</si>
  <si>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</si>
  <si>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</si>
  <si>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</si>
  <si>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</si>
  <si>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</si>
  <si>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</si>
  <si>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</si>
  <si>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</si>
  <si>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</si>
  <si>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</si>
  <si>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</si>
  <si>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</si>
  <si>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</si>
  <si>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</si>
  <si>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</si>
  <si>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</si>
  <si>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</si>
  <si>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</si>
  <si>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</si>
  <si>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</si>
  <si>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</si>
  <si>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</si>
  <si>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</si>
  <si>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</si>
  <si>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</si>
  <si>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</si>
  <si>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</si>
  <si>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</si>
  <si>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</si>
  <si>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</si>
  <si>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</si>
  <si>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</si>
  <si>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</si>
  <si>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</si>
  <si>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</si>
  <si>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</si>
  <si>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</si>
  <si>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</si>
  <si>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</si>
  <si>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</si>
  <si>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</si>
  <si>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</si>
  <si>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</si>
  <si>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</si>
  <si>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</si>
  <si>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</si>
  <si>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</si>
  <si>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</si>
  <si>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</si>
  <si>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</si>
  <si>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</si>
  <si>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</si>
  <si>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</si>
  <si>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</si>
  <si>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</si>
  <si>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</si>
  <si>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</si>
  <si>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</si>
  <si>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</si>
  <si>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</si>
  <si>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</si>
  <si>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</si>
  <si>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</si>
  <si>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</si>
  <si>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</si>
  <si>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</si>
  <si>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</si>
  <si>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</si>
  <si>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</si>
  <si>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</si>
  <si>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</si>
  <si>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</si>
  <si>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</si>
  <si>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</si>
  <si>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</si>
  <si>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</si>
  <si>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</si>
  <si>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</si>
  <si>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</si>
  <si>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</si>
  <si>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</si>
  <si>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</si>
  <si>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</si>
  <si>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</si>
  <si>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</si>
  <si>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</si>
  <si>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</si>
  <si>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</si>
  <si>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</si>
  <si>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</si>
  <si>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</si>
  <si>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</si>
  <si>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</si>
  <si>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</si>
  <si>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</si>
  <si>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</si>
  <si>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</si>
  <si>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</si>
  <si>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</si>
  <si>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</si>
  <si>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</si>
  <si>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</si>
  <si>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</si>
  <si>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</si>
  <si>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</si>
  <si>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</si>
  <si>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</si>
  <si>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</si>
  <si>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</si>
  <si>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</si>
  <si>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</si>
  <si>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</si>
  <si>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</si>
  <si>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</si>
  <si>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</si>
  <si>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</si>
  <si>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</si>
  <si>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</si>
  <si>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</si>
  <si>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</si>
  <si>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</si>
  <si>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</si>
  <si>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</si>
  <si>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</si>
  <si>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</si>
  <si>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</si>
  <si>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</si>
  <si>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</si>
  <si>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</si>
  <si>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</si>
  <si>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</si>
  <si>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</si>
  <si>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</si>
  <si>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</si>
  <si>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</si>
  <si>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</si>
  <si>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</si>
  <si>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</si>
  <si>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</si>
  <si>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</si>
  <si>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</si>
  <si>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</si>
  <si>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</si>
  <si>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</si>
  <si>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</si>
  <si>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</si>
  <si>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</si>
  <si>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</si>
  <si>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</si>
  <si>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</si>
  <si>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</si>
  <si>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</si>
  <si>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</si>
  <si>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</si>
  <si>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</si>
  <si>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</si>
  <si>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</si>
  <si>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</si>
  <si>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</si>
  <si>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</si>
  <si>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</si>
  <si>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</si>
  <si>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</si>
  <si>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</si>
  <si>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</si>
  <si>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</si>
  <si>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</si>
  <si>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</si>
  <si>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</si>
  <si>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</si>
  <si>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</si>
  <si>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</si>
  <si>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</si>
  <si>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</si>
  <si>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</si>
  <si>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</si>
  <si>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</si>
  <si>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</si>
  <si>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</si>
  <si>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</si>
  <si>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</si>
  <si>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</si>
  <si>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</si>
  <si>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</si>
  <si>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</si>
  <si>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</si>
  <si>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</si>
  <si>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</si>
  <si>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</si>
  <si>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</si>
  <si>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</si>
  <si>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</si>
  <si>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</si>
  <si>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</si>
  <si>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</si>
  <si>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</si>
  <si>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</si>
  <si>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</si>
  <si>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</si>
  <si>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</si>
  <si>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</si>
  <si>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</si>
  <si>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</si>
  <si>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</si>
  <si>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</si>
  <si>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</si>
  <si>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</si>
  <si>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</si>
  <si>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</si>
  <si>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</si>
  <si>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</si>
  <si>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</si>
  <si>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</si>
  <si>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</si>
  <si>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</si>
  <si>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</si>
  <si>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</si>
  <si>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</si>
  <si>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</si>
  <si>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</si>
  <si>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</si>
  <si>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</si>
  <si>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</si>
  <si>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</si>
  <si>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</si>
  <si>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</si>
  <si>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</si>
  <si>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</si>
  <si>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</si>
  <si>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</si>
  <si>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</si>
  <si>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</si>
  <si>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</si>
  <si>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</si>
  <si>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</si>
  <si>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</si>
  <si>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</si>
  <si>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</si>
  <si>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</si>
  <si>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</si>
  <si>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</si>
  <si>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</si>
  <si>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</si>
  <si>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</si>
  <si>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</si>
  <si>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</si>
  <si>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</si>
  <si>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</si>
  <si>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</si>
  <si>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</si>
  <si>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</si>
  <si>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</si>
  <si>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Pasqyrat Financiare te vitit 2019</t>
  </si>
  <si>
    <t>Shoqeria"Bursa e Tiranes"   sha ne likuidim</t>
  </si>
  <si>
    <t>K21916801Q</t>
  </si>
  <si>
    <t>Lek/Mije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</si>
  <si>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</si>
  <si>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</si>
  <si>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</si>
  <si>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</si>
  <si>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</si>
  <si>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</si>
  <si>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</si>
  <si>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</si>
  <si>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</si>
  <si>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</si>
  <si>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</si>
  <si>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</si>
  <si>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</si>
  <si>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</si>
  <si>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</si>
  <si>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</si>
  <si>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</si>
  <si>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</si>
  <si>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</si>
  <si>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</si>
  <si>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</si>
  <si>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</si>
  <si>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</si>
  <si>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</si>
  <si>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(Kapital I nenshshkruar I papaguar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</si>
  <si>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</si>
  <si>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</si>
  <si>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</si>
  <si>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Zë jashë Bilancit Toka dhe ndertesa (rregullime te pergjithshme)</t>
  </si>
  <si>
    <t>DETYRIMET DHE KAPITALI</t>
  </si>
  <si>
    <t>Kapitali dhe Rezervat</t>
  </si>
  <si>
    <t>Kapitali  i nenshkruar dhe primi i kapitalit</t>
  </si>
  <si>
    <t>Fitime/(humbje) te mbartura</t>
  </si>
  <si>
    <t>Fitime/(humbje) viti ushtrimor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</si>
  <si>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</si>
  <si>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</si>
  <si>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</si>
  <si>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</si>
  <si>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</si>
  <si>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</si>
  <si>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</si>
  <si>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</si>
  <si>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</si>
  <si>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</si>
  <si>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 Subvencion buxheti shtetit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</si>
  <si>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</si>
  <si>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</si>
  <si>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</si>
  <si>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</si>
  <si>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</si>
  <si>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</si>
  <si>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Te ardhura te shtyra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</si>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</sst>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9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0" fillId="63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0" fontId="1" fillId="0" borderId="0" xfId="6594"/>
    <xf numFmtId="37" fontId="189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0" fontId="190" fillId="0" borderId="0" xfId="0" applyNumberFormat="1" applyFont="1" applyFill="1" applyBorder="1" applyAlignment="1" applyProtection="1">
      <alignment horizontal="left" vertical="center" wrapText="1" indent="2"/>
    </xf>
    <xf numFmtId="3" fontId="190" fillId="0" borderId="0" xfId="0" applyNumberFormat="1" applyFont="1" applyFill="1" applyBorder="1" applyAlignment="1" applyProtection="1">
      <alignment vertical="center" wrapText="1"/>
    </xf>
    <xf numFmtId="37" fontId="189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3" fontId="191" fillId="0" borderId="0" xfId="6595" applyNumberFormat="1" applyFont="1" applyFill="1" applyBorder="1" applyAlignment="1">
      <alignment vertical="center"/>
    </xf>
    <xf numFmtId="0" fontId="192" fillId="0" borderId="0" xfId="6595" applyNumberFormat="1" applyFont="1" applyFill="1" applyBorder="1" applyAlignment="1">
      <alignment horizontal="center" vertical="center"/>
    </xf>
    <xf numFmtId="0" fontId="193" fillId="0" borderId="0" xfId="6595" applyNumberFormat="1" applyFont="1" applyFill="1" applyBorder="1" applyAlignment="1">
      <alignment vertical="center"/>
    </xf>
    <xf numFmtId="37" fontId="193" fillId="0" borderId="0" xfId="6595" applyNumberFormat="1" applyFont="1" applyFill="1" applyBorder="1" applyAlignment="1">
      <alignment vertical="center"/>
    </xf>
    <xf numFmtId="0" fontId="192" fillId="0" borderId="0" xfId="6595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43" workbookViewId="0">
      <selection activeCell="G14" sqref="G14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261</v>
      </c>
    </row>
    <row r="2" spans="1:5">
      <c r="A2" s="42" t="s">
        <v>262</v>
      </c>
    </row>
    <row r="3" spans="1:5">
      <c r="A3" s="42" t="s">
        <v>263</v>
      </c>
    </row>
    <row r="4" spans="1:5">
      <c r="A4" s="42"/>
    </row>
    <row r="5" spans="1:5">
      <c r="A5" s="65" t="s">
        <v>265</v>
      </c>
    </row>
    <row r="6" spans="1:5">
      <c r="A6" s="66" t="s">
        <v>266</v>
      </c>
      <c r="B6" s="37" t="s">
        <v>211</v>
      </c>
      <c r="C6" s="37"/>
      <c r="D6" s="37" t="s">
        <v>211</v>
      </c>
    </row>
    <row r="7" spans="1:5">
      <c r="A7" s="67"/>
      <c r="B7" s="37" t="s">
        <v>212</v>
      </c>
      <c r="C7" s="37"/>
      <c r="D7" s="37" t="s">
        <v>213</v>
      </c>
      <c r="E7" s="36"/>
    </row>
    <row r="8" spans="1:5">
      <c r="A8" s="68" t="s">
        <v>267</v>
      </c>
      <c r="B8" s="69"/>
      <c r="C8" s="69"/>
      <c r="D8" s="69"/>
      <c r="E8" s="36"/>
    </row>
    <row r="9" spans="1:5">
      <c r="A9" s="70" t="s">
        <v>268</v>
      </c>
      <c r="B9" s="69"/>
      <c r="C9" s="69"/>
      <c r="D9" s="69"/>
      <c r="E9" s="36"/>
    </row>
    <row r="10" spans="1:5">
      <c r="A10" s="71" t="s">
        <v>269</v>
      </c>
      <c r="B10" s="72">
        <v>864909</v>
      </c>
      <c r="C10" s="73"/>
      <c r="D10" s="72">
        <v>864909</v>
      </c>
      <c r="E10" s="36"/>
    </row>
    <row r="11" spans="1:5">
      <c r="A11" s="71" t="s">
        <v>270</v>
      </c>
      <c r="B11" s="72">
        <v>0</v>
      </c>
      <c r="C11" s="73"/>
      <c r="D11" s="72">
        <v>1140388</v>
      </c>
      <c r="E11" s="36"/>
    </row>
    <row r="12" spans="1:5">
      <c r="A12" s="71" t="s">
        <v>271</v>
      </c>
      <c r="B12" s="72">
        <v>0</v>
      </c>
      <c r="C12" s="73"/>
      <c r="D12" s="72">
        <v>0</v>
      </c>
      <c r="E12" s="36"/>
    </row>
    <row r="13" spans="1:5" ht="16.5" customHeight="1">
      <c r="A13" s="71" t="s">
        <v>272</v>
      </c>
      <c r="B13" s="72">
        <v>0</v>
      </c>
      <c r="C13" s="73"/>
      <c r="D13" s="72">
        <v>0</v>
      </c>
      <c r="E13" s="36"/>
    </row>
    <row r="14" spans="1:5" ht="16.5" customHeight="1">
      <c r="A14" s="71" t="s">
        <v>273</v>
      </c>
      <c r="B14" s="72">
        <v>0</v>
      </c>
      <c r="C14" s="73"/>
      <c r="D14" s="72">
        <v>0</v>
      </c>
      <c r="E14" s="36"/>
    </row>
    <row r="15" spans="1:5">
      <c r="A15" s="71" t="s">
        <v>274</v>
      </c>
      <c r="B15" s="72">
        <v>0</v>
      </c>
      <c r="C15" s="73"/>
      <c r="D15" s="72">
        <v>0</v>
      </c>
      <c r="E15" s="36"/>
    </row>
    <row r="16" spans="1:5">
      <c r="A16" s="71" t="s">
        <v>275</v>
      </c>
      <c r="B16" s="72">
        <v>0</v>
      </c>
      <c r="C16" s="73"/>
      <c r="D16" s="72">
        <v>0</v>
      </c>
      <c r="E16" s="36"/>
    </row>
    <row r="17" spans="1:5">
      <c r="A17" s="71" t="s">
        <v>276</v>
      </c>
      <c r="B17" s="72">
        <v>0</v>
      </c>
      <c r="C17" s="73"/>
      <c r="D17" s="72">
        <v>0</v>
      </c>
      <c r="E17" s="36"/>
    </row>
    <row r="18" spans="1:5">
      <c r="A18" s="71" t="s">
        <v>277</v>
      </c>
      <c r="B18" s="72">
        <v>0</v>
      </c>
      <c r="C18" s="73"/>
      <c r="D18" s="72">
        <v>0</v>
      </c>
      <c r="E18" s="36"/>
    </row>
    <row r="19" spans="1:5" ht="16.5" customHeight="1">
      <c r="A19" s="71" t="s">
        <v>278</v>
      </c>
      <c r="B19" s="72">
        <v>0</v>
      </c>
      <c r="C19" s="73"/>
      <c r="D19" s="72">
        <v>0</v>
      </c>
      <c r="E19" s="36"/>
    </row>
    <row r="20" spans="1:5" ht="16.5" customHeight="1">
      <c r="A20" s="71" t="s">
        <v>279</v>
      </c>
      <c r="B20" s="72">
        <v>0</v>
      </c>
      <c r="C20" s="73"/>
      <c r="D20" s="72">
        <v>0</v>
      </c>
      <c r="E20" s="36"/>
    </row>
    <row r="21" spans="1:5">
      <c r="A21" s="74" t="s">
        <v>280</v>
      </c>
      <c r="B21" s="72">
        <v>0</v>
      </c>
      <c r="C21" s="73"/>
      <c r="D21" s="72">
        <v>0</v>
      </c>
      <c r="E21" s="36"/>
    </row>
    <row r="22" spans="1:5">
      <c r="A22" s="70" t="s">
        <v>281</v>
      </c>
      <c r="B22" s="75">
        <f>SUM(B10:B21)</f>
        <v>864909</v>
      </c>
      <c r="C22" s="76"/>
      <c r="D22" s="75">
        <f>SUM(D10:D21)</f>
        <v>2005297</v>
      </c>
      <c r="E22" s="36"/>
    </row>
    <row r="23" spans="1:5">
      <c r="A23" s="68"/>
      <c r="B23" s="77"/>
      <c r="C23" s="73"/>
      <c r="D23" s="77"/>
      <c r="E23" s="36"/>
    </row>
    <row r="24" spans="1:5">
      <c r="A24" s="78" t="s">
        <v>282</v>
      </c>
      <c r="B24" s="77"/>
      <c r="C24" s="73"/>
      <c r="D24" s="77"/>
      <c r="E24" s="36"/>
    </row>
    <row r="25" spans="1:5">
      <c r="A25" s="71" t="s">
        <v>283</v>
      </c>
      <c r="B25" s="72">
        <v>70138</v>
      </c>
      <c r="C25" s="73"/>
      <c r="D25" s="72">
        <v>70138</v>
      </c>
      <c r="E25" s="36"/>
    </row>
    <row r="26" spans="1:5">
      <c r="A26" s="71" t="s">
        <v>284</v>
      </c>
      <c r="B26" s="72">
        <v>3807604</v>
      </c>
      <c r="C26" s="73"/>
      <c r="D26" s="72">
        <v>3807604</v>
      </c>
      <c r="E26" s="36"/>
    </row>
    <row r="27" spans="1:5">
      <c r="A27" s="79" t="s">
        <v>285</v>
      </c>
      <c r="B27" s="72">
        <v>0</v>
      </c>
      <c r="C27" s="73"/>
      <c r="D27" s="72">
        <v>0</v>
      </c>
      <c r="E27" s="36"/>
    </row>
    <row r="28" spans="1:5">
      <c r="A28" s="71" t="s">
        <v>286</v>
      </c>
      <c r="B28" s="72">
        <v>0</v>
      </c>
      <c r="C28" s="73"/>
      <c r="D28" s="72">
        <v>0</v>
      </c>
      <c r="E28" s="36"/>
    </row>
    <row r="29" spans="1:5">
      <c r="A29" s="71" t="s">
        <v>287</v>
      </c>
      <c r="B29" s="72">
        <v>0</v>
      </c>
      <c r="C29" s="73"/>
      <c r="D29" s="72">
        <v>0</v>
      </c>
      <c r="E29" s="36"/>
    </row>
    <row r="30" spans="1:5">
      <c r="A30" s="71" t="s">
        <v>288</v>
      </c>
      <c r="B30" s="72">
        <v>90060</v>
      </c>
      <c r="C30" s="73"/>
      <c r="D30" s="72">
        <v>44387</v>
      </c>
      <c r="E30" s="36"/>
    </row>
    <row r="31" spans="1:5">
      <c r="A31" s="74" t="s">
        <v>289</v>
      </c>
      <c r="B31" s="72">
        <v>0</v>
      </c>
      <c r="C31" s="73"/>
      <c r="D31" s="72">
        <v>17330495</v>
      </c>
      <c r="E31" s="36"/>
    </row>
    <row r="32" spans="1:5">
      <c r="A32" s="80"/>
      <c r="B32" s="81">
        <f>SUM(B25:B31)</f>
        <v>3967802</v>
      </c>
      <c r="C32" s="80"/>
      <c r="D32" s="81">
        <f>SUM(D25:D31)</f>
        <v>21252624</v>
      </c>
      <c r="E32" s="36"/>
    </row>
    <row r="33" spans="1:5" ht="30">
      <c r="A33" s="71" t="s">
        <v>290</v>
      </c>
      <c r="B33" s="72"/>
      <c r="C33" s="73"/>
      <c r="D33" s="72"/>
      <c r="E33" s="36"/>
    </row>
    <row r="34" spans="1:5">
      <c r="A34" s="70" t="s">
        <v>291</v>
      </c>
      <c r="B34" s="75">
        <f>SUM(B32:B33)</f>
        <v>3967802</v>
      </c>
      <c r="C34" s="76"/>
      <c r="D34" s="75">
        <f>SUM(D32:D33)</f>
        <v>21252624</v>
      </c>
      <c r="E34" s="36"/>
    </row>
    <row r="35" spans="1:5">
      <c r="A35" s="82"/>
      <c r="B35" s="77"/>
      <c r="C35" s="73"/>
      <c r="D35" s="77"/>
      <c r="E35" s="36"/>
    </row>
    <row r="36" spans="1:5" ht="15.75" thickBot="1">
      <c r="A36" s="70" t="s">
        <v>292</v>
      </c>
      <c r="B36" s="83">
        <f>B34+B22</f>
        <v>4832711</v>
      </c>
      <c r="C36" s="73"/>
      <c r="D36" s="83">
        <f>D34+D22</f>
        <v>23257921</v>
      </c>
      <c r="E36" s="36"/>
    </row>
    <row r="37" spans="1:5" ht="15.75" thickTop="1">
      <c r="A37" s="84" t="s">
        <v>293</v>
      </c>
      <c r="B37" s="85">
        <v>1140388</v>
      </c>
      <c r="C37" s="49"/>
      <c r="D37" s="49"/>
      <c r="E37" s="36"/>
    </row>
    <row r="38" spans="1:5">
      <c r="A38" s="68" t="s">
        <v>294</v>
      </c>
      <c r="B38" s="36"/>
      <c r="C38" s="36"/>
      <c r="D38" s="36"/>
      <c r="E38" s="36"/>
    </row>
    <row r="39" spans="1:5">
      <c r="A39" s="68"/>
      <c r="B39" s="36"/>
      <c r="C39" s="36"/>
      <c r="D39" s="36"/>
      <c r="E39" s="36"/>
    </row>
    <row r="40" spans="1:5">
      <c r="A40" s="70" t="s">
        <v>295</v>
      </c>
      <c r="B40" s="77"/>
      <c r="C40" s="73"/>
      <c r="D40" s="77"/>
      <c r="E40" s="36"/>
    </row>
    <row r="41" spans="1:5">
      <c r="A41" s="71" t="s">
        <v>296</v>
      </c>
      <c r="B41" s="72">
        <v>20000000</v>
      </c>
      <c r="C41" s="73"/>
      <c r="D41" s="72">
        <v>20000000</v>
      </c>
      <c r="E41" s="36"/>
    </row>
    <row r="42" spans="1:5">
      <c r="A42" s="71" t="s">
        <v>297</v>
      </c>
      <c r="B42" s="72">
        <v>-7372526</v>
      </c>
      <c r="C42" s="73"/>
      <c r="D42" s="72">
        <v>-7372526</v>
      </c>
      <c r="E42" s="36"/>
    </row>
    <row r="43" spans="1:5">
      <c r="A43" s="71" t="s">
        <v>298</v>
      </c>
      <c r="B43" s="72">
        <v>-8929440</v>
      </c>
      <c r="C43" s="73"/>
      <c r="D43" s="72"/>
      <c r="E43" s="36"/>
    </row>
    <row r="44" spans="1:5">
      <c r="B44" s="86">
        <f>SUM(B41:B43)</f>
        <v>3698034</v>
      </c>
      <c r="C44" s="80"/>
      <c r="D44" s="86">
        <f>SUM(D41:D43)</f>
        <v>12627474</v>
      </c>
      <c r="E44" s="36"/>
    </row>
    <row r="45" spans="1:5">
      <c r="A45" s="71" t="s">
        <v>299</v>
      </c>
      <c r="B45" s="72">
        <v>0</v>
      </c>
      <c r="C45" s="73"/>
      <c r="D45" s="72">
        <v>0</v>
      </c>
      <c r="E45" s="36"/>
    </row>
    <row r="46" spans="1:5">
      <c r="A46" s="82" t="s">
        <v>300</v>
      </c>
      <c r="B46" s="86">
        <f>SUM(B44:B45)</f>
        <v>3698034</v>
      </c>
      <c r="C46" s="80"/>
      <c r="D46" s="86">
        <f>SUM(D44:D45)</f>
        <v>12627474</v>
      </c>
      <c r="E46" s="36"/>
    </row>
    <row r="47" spans="1:5">
      <c r="A47" s="87" t="s">
        <v>301</v>
      </c>
      <c r="B47" s="72">
        <v>0</v>
      </c>
      <c r="C47" s="73"/>
      <c r="D47" s="72">
        <v>0</v>
      </c>
      <c r="E47" s="36"/>
    </row>
    <row r="48" spans="1:5">
      <c r="A48" s="82" t="s">
        <v>302</v>
      </c>
      <c r="B48" s="88">
        <f>SUM(B46:B47)</f>
        <v>3698034</v>
      </c>
      <c r="C48" s="76"/>
      <c r="D48" s="88">
        <f>SUM(D46:D47)</f>
        <v>12627474</v>
      </c>
      <c r="E48" s="36"/>
    </row>
    <row r="49" spans="1:5">
      <c r="A49" s="68"/>
      <c r="B49" s="36"/>
      <c r="C49" s="36"/>
      <c r="D49" s="36"/>
      <c r="E49" s="36"/>
    </row>
    <row r="50" spans="1:5">
      <c r="A50" s="70" t="s">
        <v>303</v>
      </c>
      <c r="B50" s="77"/>
      <c r="C50" s="73"/>
      <c r="D50" s="77"/>
      <c r="E50" s="36"/>
    </row>
    <row r="51" spans="1:5">
      <c r="A51" s="71" t="s">
        <v>304</v>
      </c>
      <c r="B51" s="72">
        <v>0</v>
      </c>
      <c r="C51" s="73"/>
      <c r="D51" s="72">
        <v>0</v>
      </c>
      <c r="E51" s="36"/>
    </row>
    <row r="52" spans="1:5">
      <c r="A52" s="71" t="s">
        <v>305</v>
      </c>
      <c r="B52" s="72">
        <v>0</v>
      </c>
      <c r="C52" s="73"/>
      <c r="D52" s="72">
        <v>0</v>
      </c>
      <c r="E52" s="36"/>
    </row>
    <row r="53" spans="1:5">
      <c r="A53" s="71" t="s">
        <v>306</v>
      </c>
      <c r="B53" s="72">
        <v>0</v>
      </c>
      <c r="C53" s="73"/>
      <c r="D53" s="72">
        <v>0</v>
      </c>
      <c r="E53" s="36"/>
    </row>
    <row r="54" spans="1:5">
      <c r="A54" s="71" t="s">
        <v>307</v>
      </c>
      <c r="B54" s="72">
        <v>0</v>
      </c>
      <c r="C54" s="73"/>
      <c r="D54" s="72">
        <v>0</v>
      </c>
      <c r="E54" s="36"/>
    </row>
    <row r="55" spans="1:5">
      <c r="A55" s="71" t="s">
        <v>308</v>
      </c>
      <c r="B55" s="72">
        <v>0</v>
      </c>
      <c r="C55" s="73"/>
      <c r="D55" s="72">
        <v>0</v>
      </c>
      <c r="E55" s="36"/>
    </row>
    <row r="56" spans="1:5">
      <c r="A56" s="71" t="s">
        <v>309</v>
      </c>
      <c r="B56" s="72">
        <v>0</v>
      </c>
      <c r="C56" s="73"/>
      <c r="D56" s="72">
        <v>6917108</v>
      </c>
      <c r="E56" s="36"/>
    </row>
    <row r="57" spans="1:5">
      <c r="A57" s="74" t="s">
        <v>310</v>
      </c>
      <c r="B57" s="72">
        <v>0</v>
      </c>
      <c r="C57" s="73"/>
      <c r="D57" s="72">
        <v>0</v>
      </c>
      <c r="E57" s="36"/>
    </row>
    <row r="58" spans="1:5">
      <c r="A58" s="70" t="s">
        <v>311</v>
      </c>
      <c r="B58" s="75">
        <f>SUM(B51:B57)</f>
        <v>0</v>
      </c>
      <c r="C58" s="76"/>
      <c r="D58" s="75">
        <f>SUM(D51:D57)</f>
        <v>6917108</v>
      </c>
      <c r="E58" s="36"/>
    </row>
    <row r="59" spans="1:5">
      <c r="A59" s="68"/>
      <c r="B59" s="36"/>
      <c r="C59" s="36"/>
      <c r="D59" s="36"/>
      <c r="E59" s="36"/>
    </row>
    <row r="60" spans="1:5">
      <c r="A60" s="70" t="s">
        <v>312</v>
      </c>
      <c r="B60" s="36"/>
      <c r="C60" s="36"/>
      <c r="D60" s="36"/>
      <c r="E60" s="36"/>
    </row>
    <row r="61" spans="1:5">
      <c r="A61" s="71" t="s">
        <v>313</v>
      </c>
      <c r="B61" s="72">
        <v>0</v>
      </c>
      <c r="C61" s="73"/>
      <c r="D61" s="72">
        <v>0</v>
      </c>
      <c r="E61" s="36"/>
    </row>
    <row r="62" spans="1:5">
      <c r="A62" s="71" t="s">
        <v>314</v>
      </c>
      <c r="B62" s="72">
        <v>0</v>
      </c>
      <c r="C62" s="73"/>
      <c r="D62" s="72">
        <v>0</v>
      </c>
      <c r="E62" s="36"/>
    </row>
    <row r="63" spans="1:5">
      <c r="A63" s="71" t="s">
        <v>304</v>
      </c>
      <c r="B63" s="72">
        <v>0</v>
      </c>
      <c r="C63" s="73"/>
      <c r="D63" s="72">
        <v>0</v>
      </c>
      <c r="E63" s="36"/>
    </row>
    <row r="64" spans="1:5">
      <c r="A64" s="71" t="s">
        <v>305</v>
      </c>
      <c r="B64" s="72">
        <v>982908</v>
      </c>
      <c r="C64" s="73"/>
      <c r="D64" s="72">
        <v>3713339</v>
      </c>
      <c r="E64" s="36"/>
    </row>
    <row r="65" spans="1:5">
      <c r="A65" s="71" t="s">
        <v>315</v>
      </c>
      <c r="B65" s="72">
        <v>151769</v>
      </c>
      <c r="C65" s="73"/>
      <c r="D65" s="72">
        <v>0</v>
      </c>
      <c r="E65" s="36"/>
    </row>
    <row r="66" spans="1:5">
      <c r="A66" s="71" t="s">
        <v>308</v>
      </c>
      <c r="B66" s="72">
        <v>0</v>
      </c>
      <c r="C66" s="73"/>
      <c r="D66" s="72">
        <v>0</v>
      </c>
      <c r="E66" s="36"/>
    </row>
    <row r="67" spans="1:5">
      <c r="A67" s="71" t="s">
        <v>316</v>
      </c>
      <c r="B67" s="72">
        <v>0</v>
      </c>
      <c r="C67" s="73"/>
      <c r="D67" s="72">
        <v>0</v>
      </c>
      <c r="E67" s="36"/>
    </row>
    <row r="68" spans="1:5">
      <c r="A68" s="74" t="s">
        <v>310</v>
      </c>
      <c r="B68" s="72">
        <v>0</v>
      </c>
      <c r="C68" s="73"/>
      <c r="D68" s="72">
        <v>0</v>
      </c>
      <c r="E68" s="36"/>
    </row>
    <row r="69" spans="1:5">
      <c r="A69" s="71"/>
      <c r="B69" s="89">
        <f>SUM(B61:B68)</f>
        <v>1134677</v>
      </c>
      <c r="C69" s="70"/>
      <c r="D69" s="89">
        <f>SUM(D61:D68)</f>
        <v>3713339</v>
      </c>
      <c r="E69" s="36"/>
    </row>
    <row r="70" spans="1:5" ht="30">
      <c r="A70" s="71" t="s">
        <v>317</v>
      </c>
      <c r="B70" s="72">
        <v>0</v>
      </c>
      <c r="C70" s="73"/>
      <c r="D70" s="72">
        <v>0</v>
      </c>
      <c r="E70" s="36"/>
    </row>
    <row r="71" spans="1:5">
      <c r="A71" s="70" t="s">
        <v>318</v>
      </c>
      <c r="B71" s="75">
        <f>SUM(B69:B70)</f>
        <v>1134677</v>
      </c>
      <c r="C71" s="76"/>
      <c r="D71" s="75">
        <f>SUM(D69:D70)</f>
        <v>3713339</v>
      </c>
      <c r="E71" s="36"/>
    </row>
    <row r="72" spans="1:5">
      <c r="A72" s="70"/>
      <c r="B72" s="77"/>
      <c r="C72" s="73"/>
      <c r="D72" s="77"/>
      <c r="E72" s="36"/>
    </row>
    <row r="73" spans="1:5">
      <c r="A73" s="70" t="s">
        <v>319</v>
      </c>
      <c r="B73" s="88">
        <f>B58+B71</f>
        <v>1134677</v>
      </c>
      <c r="C73" s="76"/>
      <c r="D73" s="88">
        <f>D58+D71</f>
        <v>10630447</v>
      </c>
      <c r="E73" s="36"/>
    </row>
    <row r="74" spans="1:5">
      <c r="A74" s="70"/>
      <c r="B74" s="77"/>
      <c r="C74" s="73"/>
      <c r="D74" s="77"/>
      <c r="E74" s="36"/>
    </row>
    <row r="75" spans="1:5" ht="15.75" thickBot="1">
      <c r="A75" s="90" t="s">
        <v>320</v>
      </c>
      <c r="B75" s="91">
        <f>B48+B73</f>
        <v>4832711</v>
      </c>
      <c r="C75" s="92"/>
      <c r="D75" s="91">
        <f>D48+D73</f>
        <v>23257921</v>
      </c>
      <c r="E75" s="36"/>
    </row>
    <row r="76" spans="1:5" ht="15.75" thickTop="1">
      <c r="A76" s="93" t="s">
        <v>293</v>
      </c>
      <c r="B76" s="94">
        <v>1140388</v>
      </c>
      <c r="C76" s="95"/>
      <c r="D76" s="95"/>
      <c r="E76" s="95"/>
    </row>
    <row r="77" spans="1:5">
      <c r="A77" s="96" t="s">
        <v>321</v>
      </c>
      <c r="B77" s="97">
        <f>B75-B36</f>
        <v>0</v>
      </c>
      <c r="C77" s="96"/>
      <c r="D77" s="97">
        <f>D75-D36</f>
        <v>0</v>
      </c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5"/>
      <c r="C85" s="95"/>
      <c r="D85" s="95"/>
      <c r="E85" s="95"/>
    </row>
    <row r="86" spans="1:5">
      <c r="A86" s="98"/>
      <c r="B86" s="95"/>
      <c r="C86" s="95"/>
      <c r="D86" s="95"/>
      <c r="E86" s="95"/>
    </row>
    <row r="87" spans="1:5">
      <c r="A87" s="98"/>
      <c r="B87" s="95"/>
      <c r="C87" s="95"/>
      <c r="D87" s="95"/>
      <c r="E87" s="95"/>
    </row>
    <row r="88" spans="1:5">
      <c r="A88" s="98"/>
      <c r="B88" s="95"/>
      <c r="C88" s="95"/>
      <c r="D88" s="95"/>
      <c r="E88" s="95"/>
    </row>
    <row r="89" spans="1:5">
      <c r="A89" s="98"/>
      <c r="B89" s="95"/>
      <c r="C89" s="95"/>
      <c r="D89" s="95"/>
      <c r="E89" s="95"/>
    </row>
    <row r="90" spans="1:5">
      <c r="A90" s="98"/>
      <c r="B90" s="95"/>
      <c r="C90" s="95"/>
      <c r="D90" s="95"/>
      <c r="E90" s="95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="91" zoomScaleNormal="91" workbookViewId="0">
      <selection activeCell="A4" sqref="A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261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264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/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4"/>
    </row>
    <row r="11" spans="1:6">
      <c r="A11" s="49" t="s">
        <v>257</v>
      </c>
      <c r="B11" s="50"/>
      <c r="C11" s="44"/>
      <c r="D11" s="50"/>
      <c r="E11" s="43"/>
      <c r="F11" s="64"/>
    </row>
    <row r="12" spans="1:6">
      <c r="A12" s="49" t="s">
        <v>258</v>
      </c>
      <c r="B12" s="50"/>
      <c r="C12" s="44"/>
      <c r="D12" s="50"/>
      <c r="E12" s="43"/>
      <c r="F12" s="64"/>
    </row>
    <row r="13" spans="1:6">
      <c r="A13" s="49" t="s">
        <v>259</v>
      </c>
      <c r="B13" s="50"/>
      <c r="C13" s="44"/>
      <c r="D13" s="50"/>
      <c r="E13" s="43"/>
      <c r="F13" s="64"/>
    </row>
    <row r="14" spans="1:6">
      <c r="A14" s="49" t="s">
        <v>260</v>
      </c>
      <c r="B14" s="50"/>
      <c r="C14" s="44"/>
      <c r="D14" s="50"/>
      <c r="E14" s="43"/>
      <c r="F14" s="64"/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-1140388</v>
      </c>
      <c r="C19" s="44"/>
      <c r="D19" s="50">
        <v>0</v>
      </c>
      <c r="E19" s="43"/>
      <c r="F19" s="36"/>
    </row>
    <row r="20" spans="1:6">
      <c r="A20" s="52" t="s">
        <v>229</v>
      </c>
      <c r="B20" s="50">
        <v>-2401296</v>
      </c>
      <c r="C20" s="44"/>
      <c r="D20" s="50">
        <v>-6096468</v>
      </c>
      <c r="E20" s="43"/>
      <c r="F20" s="36"/>
    </row>
    <row r="21" spans="1:6">
      <c r="A21" s="52" t="s">
        <v>230</v>
      </c>
      <c r="B21" s="50">
        <v>-1475</v>
      </c>
      <c r="C21" s="44"/>
      <c r="D21" s="50">
        <v>-140000</v>
      </c>
      <c r="E21" s="43"/>
      <c r="F21" s="36"/>
    </row>
    <row r="22" spans="1:6">
      <c r="A22" s="52" t="s">
        <v>231</v>
      </c>
      <c r="B22" s="50">
        <v>-5113387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3" t="s">
        <v>214</v>
      </c>
      <c r="B27" s="50">
        <v>-272894</v>
      </c>
      <c r="C27" s="44"/>
      <c r="D27" s="50">
        <v>-48015</v>
      </c>
      <c r="E27" s="43"/>
      <c r="F27" s="36"/>
    </row>
    <row r="28" spans="1:6" ht="15" customHeight="1">
      <c r="A28" s="53" t="s">
        <v>217</v>
      </c>
      <c r="B28" s="57">
        <f>SUM(B10:B22,B24:B27)</f>
        <v>-8929440</v>
      </c>
      <c r="C28" s="44"/>
      <c r="D28" s="57">
        <f>SUM(D10:D22,D24:D27)</f>
        <v>-6284483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-8929440</v>
      </c>
      <c r="C30" s="45"/>
      <c r="D30" s="57">
        <f>SUM(D28:D29)</f>
        <v>-6284483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-8929440</v>
      </c>
      <c r="C35" s="48"/>
      <c r="D35" s="58">
        <f>D30+D33</f>
        <v>-6284483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-8929440</v>
      </c>
      <c r="D50" s="59">
        <f>D35</f>
        <v>-6284483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-8929440</v>
      </c>
      <c r="D71" s="60">
        <f>D69+D50</f>
        <v>-6284483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2.Pasqyra e Pozicioni Financiar</vt:lpstr>
      <vt:lpstr>1.Pasqyra e Perform. (natyra)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2021-05-01T13:42:10Z</dcterms:modified>
</cp:coreProperties>
</file>