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4455" windowWidth="15330" windowHeight="4500" tabRatio="823"/>
  </bookViews>
  <sheets>
    <sheet name="Kop." sheetId="1" r:id="rId1"/>
    <sheet name="Aktivet" sheetId="4" r:id="rId2"/>
    <sheet name="Pasivet" sheetId="14" r:id="rId3"/>
    <sheet name="Rez.1" sheetId="15" r:id="rId4"/>
    <sheet name="Rez.2" sheetId="16" r:id="rId5"/>
    <sheet name="Fluksi 1" sheetId="17" r:id="rId6"/>
    <sheet name="Fluksi 2" sheetId="18" r:id="rId7"/>
    <sheet name="Kapitali 2" sheetId="20" r:id="rId8"/>
  </sheets>
  <calcPr calcId="124519"/>
</workbook>
</file>

<file path=xl/calcChain.xml><?xml version="1.0" encoding="utf-8"?>
<calcChain xmlns="http://schemas.openxmlformats.org/spreadsheetml/2006/main">
  <c r="F23" i="18"/>
  <c r="E13" i="17"/>
  <c r="H23" i="15"/>
  <c r="G23"/>
  <c r="F35" i="4"/>
  <c r="F44"/>
  <c r="F7"/>
  <c r="G26" i="15"/>
  <c r="G15"/>
  <c r="G33" i="14"/>
  <c r="G12"/>
  <c r="H21" i="20"/>
  <c r="G21"/>
  <c r="F36" i="18"/>
  <c r="F37"/>
  <c r="E7" i="17"/>
  <c r="E27"/>
</calcChain>
</file>

<file path=xl/sharedStrings.xml><?xml version="1.0" encoding="utf-8"?>
<sst xmlns="http://schemas.openxmlformats.org/spreadsheetml/2006/main" count="337" uniqueCount="227">
  <si>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</si>
  <si>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</si>
  <si>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</si>
  <si>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</si>
  <si>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</si>
  <si>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</si>
  <si>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</si>
  <si>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Shenime</t>
  </si>
  <si>
    <t>Aktivet  monetare</t>
  </si>
  <si>
    <t>Inventari</t>
  </si>
  <si>
    <t>Prodhim ne proces</t>
  </si>
  <si>
    <t>Mallra per rishitje</t>
  </si>
  <si>
    <t>Parapagesa per furnizime</t>
  </si>
  <si>
    <t>Parapagime dhe shpenzime te shtyra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</si>
  <si>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</si>
  <si>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</si>
  <si>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</si>
  <si>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</si>
  <si>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</si>
  <si>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</si>
  <si>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</si>
  <si>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</si>
  <si>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</si>
  <si>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</si>
  <si>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</si>
  <si>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</si>
  <si>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</si>
  <si>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</si>
  <si>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</si>
  <si>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</si>
  <si>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</si>
  <si>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</si>
  <si>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</si>
  <si>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</si>
  <si>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</si>
  <si>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</si>
  <si>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</si>
  <si>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</si>
  <si>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</si>
  <si>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</si>
  <si>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</si>
  <si>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</si>
  <si>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</si>
  <si>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</si>
  <si>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</si>
  <si>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</si>
  <si>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</si>
  <si>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</si>
  <si>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</si>
  <si>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</si>
  <si>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</si>
  <si>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</si>
  <si>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</si>
  <si>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</si>
  <si>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</si>
  <si>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</si>
  <si>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</si>
  <si>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</si>
  <si>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</si>
  <si>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</si>
  <si>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aksioneve</t>
  </si>
  <si>
    <t>Emetimi kapitali aksionar</t>
  </si>
  <si>
    <t>Fluksi i parave nga veprimtaria e shfrytezimit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</si>
  <si>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</si>
  <si>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</si>
  <si>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</si>
  <si>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MM te ardhura nga veprimtarite</t>
  </si>
  <si>
    <t>Interesi i paguar</t>
  </si>
  <si>
    <t>Tatim mbi fitimin i paguar</t>
  </si>
  <si>
    <t>MM neto nga veprimtarite e shfytezimit</t>
  </si>
  <si>
    <t>Pasqyra e fluksit monetar - metoda direkte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</si>
  <si>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</si>
  <si>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</si>
  <si>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</si>
  <si>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</si>
  <si>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</si>
  <si>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</si>
  <si>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</si>
  <si>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</si>
  <si>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</si>
  <si>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</si>
  <si>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</si>
  <si>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</si>
  <si>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</si>
  <si>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</si>
  <si>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</si>
  <si>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</si>
  <si>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</si>
  <si>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</si>
  <si>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</si>
  <si>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</si>
  <si>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</si>
  <si>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</si>
  <si>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</si>
  <si>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</si>
  <si>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</si>
  <si>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Mjetet monetare (MM) te arketuara nga klientet</t>
  </si>
  <si>
    <t>Blerja e njesise se kontrolluar X minus parate e Arketuara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</si>
  <si>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</si>
  <si>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</si>
  <si>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</si>
  <si>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</si>
  <si>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</si>
  <si>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</si>
  <si>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</si>
  <si>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</si>
  <si>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</si>
  <si>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</si>
  <si>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</si>
  <si>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</si>
  <si>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</si>
  <si>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</si>
  <si>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</si>
  <si>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</si>
  <si>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</si>
  <si>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</si>
  <si>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</si>
  <si>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</si>
  <si>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</si>
  <si>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</si>
  <si>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</si>
  <si>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</si>
  <si>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</si>
  <si>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</si>
  <si>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</si>
  <si>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</si>
  <si>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</si>
  <si>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</si>
  <si>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</si>
  <si>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</si>
  <si>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</si>
  <si>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</si>
  <si>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</si>
  <si>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</si>
  <si>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</si>
  <si>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</si>
  <si>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</si>
  <si>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</si>
  <si>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</si>
  <si>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</si>
  <si>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Funksioneve  )</t>
  </si>
  <si>
    <t>Pershkrimi  i  Elementeve</t>
  </si>
  <si>
    <t>Fitimi  ( Humbja )  bruto  ( 1 - 2 )</t>
  </si>
  <si>
    <t>Shpenzimet e shitjes</t>
  </si>
  <si>
    <t>Shpenzimet administrative</t>
  </si>
  <si>
    <t>Te ardhura te tjera nga veprimtarite e shfrytezimit</t>
  </si>
  <si>
    <t>Fitimi  ( Humbja )  nga veprimtarite e shfrytezimit</t>
  </si>
  <si>
    <t>Te ardhurat dhe shpenzimet financiare</t>
  </si>
  <si>
    <t>Fitimi (humbja) neto e vitit financiar  ( 13 - 14 )</t>
  </si>
  <si>
    <t>Fitimi (humbja) para tatimit  ( 8 +/- 12 )</t>
  </si>
  <si>
    <t>Periudha</t>
  </si>
  <si>
    <t>Raportuese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</si>
  <si>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</si>
  <si>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</si>
  <si>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</si>
  <si>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</si>
  <si>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</si>
  <si>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</si>
  <si>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</si>
  <si>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</si>
  <si>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</si>
  <si>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</si>
  <si>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MM te paguara ndaj furnitoreve dhe punonjesve</t>
  </si>
  <si>
    <t>Provizionet afatshkurtra</t>
  </si>
  <si>
    <t>Ndrysh.ne invent.prod.gatshme e prodhimit ne proces</t>
  </si>
  <si>
    <t>Kosto e prodhimit / blerjes se mallrave te shitura</t>
  </si>
  <si>
    <t>Shpenzime te tjera te zakonshme</t>
  </si>
  <si>
    <t>Pagesat e detyrimeve te qerase financiare</t>
  </si>
  <si>
    <t>MM neto e perdorura ne veprimtarite Financiare</t>
  </si>
  <si>
    <t>A</t>
  </si>
  <si>
    <t>B</t>
  </si>
  <si>
    <t>Aksione te thesari te riblera</t>
  </si>
  <si>
    <t>Para ardhese</t>
  </si>
  <si>
    <t>Emertimi dhe Forma ligjore</t>
  </si>
  <si>
    <t>Pasqyra   e   te   Ardhurave   dhe   Shpenzimeve   20___</t>
  </si>
  <si>
    <t>Efekti ndryshimeve ne politikat kont</t>
  </si>
  <si>
    <t xml:space="preserve"> te pakonsoliduara</t>
  </si>
  <si>
    <t>LEK</t>
  </si>
  <si>
    <t>DETYRIMET  DHE  KAPITALI</t>
  </si>
  <si>
    <t>D E T Y R I M E T      A F A T S H K U R T R A</t>
  </si>
  <si>
    <t>D E T Y R I M E T       A F A T G J A T A</t>
  </si>
  <si>
    <t>Referencat</t>
  </si>
  <si>
    <t xml:space="preserve"> nr.e llogarive</t>
  </si>
  <si>
    <t>(i)</t>
  </si>
  <si>
    <t>(ii)</t>
  </si>
  <si>
    <t>(iii)</t>
  </si>
  <si>
    <t>(iv)</t>
  </si>
  <si>
    <t>(v)</t>
  </si>
  <si>
    <t>(vi)</t>
  </si>
  <si>
    <t>Aktivet e mbajtura per tregetim</t>
  </si>
  <si>
    <t>Fitimi (Humbja) e vitit financiar</t>
  </si>
  <si>
    <t>AKTIVET  AFATGJATA</t>
  </si>
  <si>
    <t>T O T A L I      D E T Y R I M E V E      ( I+II )</t>
  </si>
  <si>
    <t>TOTALI   DETYRIMEVE   DHE   KAPITALIT  (I+II+III)</t>
  </si>
  <si>
    <t>AKTIVET  AFATSHKURTERA</t>
  </si>
  <si>
    <t>Pozicioni me 31 dhjetor 2008</t>
  </si>
  <si>
    <t>Detyrime tatimore per Tatimin ne Burim</t>
  </si>
  <si>
    <t xml:space="preserve">Kapitali aksionar  </t>
  </si>
  <si>
    <t>Viti   2010___</t>
  </si>
  <si>
    <t>Pasqyra  e  Ndryshimeve  ne  Kapital  2010___</t>
  </si>
  <si>
    <t>Materiale</t>
  </si>
  <si>
    <t>Ndertesa provizore(kioska)</t>
  </si>
  <si>
    <t>TOTALI  AKTIVEVE (I+II)</t>
  </si>
  <si>
    <t>Debitore dhe Kreditore te tjere(gjoba)</t>
  </si>
  <si>
    <t>Pasqyra   e   te   Ardhurave   dhe   Shpenzimeve     2010___</t>
  </si>
  <si>
    <t>EMERTIMI I SHOQERISE   "    Albkontroll sha Durres"</t>
  </si>
  <si>
    <t>Te ardhura nga  interesa bankare</t>
  </si>
  <si>
    <t>Pasqyra   e   Fluksit   Monetar  -  Metoda  Indirekte   2010___</t>
  </si>
  <si>
    <t>Pozicioni me 31 dhjetor 2009</t>
  </si>
  <si>
    <t>Pozicioni me 31 dhjetor 2010</t>
  </si>
  <si>
    <t>Zvgelim  kapitalit</t>
  </si>
  <si>
    <t>Shitjet neto  (sherbime kontrolli)</t>
  </si>
  <si>
    <t>ALBKONTROLL SHA DURRES</t>
  </si>
  <si>
    <t>J61821510w</t>
  </si>
  <si>
    <t>Lagja 3,rruga Skenderbeu,nr 45</t>
  </si>
  <si>
    <t>Durres</t>
  </si>
  <si>
    <t xml:space="preserve">Kontroll sasior e cilesor te mallrave te ndryshem si </t>
  </si>
  <si>
    <t>dhe analiza  kimike</t>
  </si>
  <si>
    <t>Individuale</t>
  </si>
  <si>
    <t xml:space="preserve">                       15/03/2010</t>
  </si>
  <si>
    <t xml:space="preserve">           15/03/2010</t>
  </si>
  <si>
    <t>ardhura nga inetresat  bankare</t>
  </si>
  <si>
    <t>ALBKONTROLL Sha.DURRES</t>
  </si>
  <si>
    <t>Albkontroll sha Durres</t>
  </si>
  <si>
    <t>Pasqyrat    Financiare    te    Vitit   2010                        Albkontroll sha Durres_</t>
  </si>
  <si>
    <t>Pasqyrat    Financiare    te    Vitit   2010              Albkontroll sha Durres</t>
  </si>
  <si>
    <t>Pasqyra  e  Fluksit   Monetar  -  Metoda  Direkte  2010Albkontroll sha_DR</t>
  </si>
</sst>
</file>

<file path=xl/styles.xml><?xml version="1.0" encoding="utf-8"?>
<styleSheet xmlns="http://schemas.openxmlformats.org/spreadsheetml/2006/main">
  <numFmts count="1">
    <numFmt numFmtId="180" formatCode="#,##0.0"/>
  </numFmts>
  <fonts count="39">
    <font>
      <sz val="10"/>
      <name val="Arial"/>
    </font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</font>
    <font>
      <u/>
      <sz val="14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Border="1"/>
    <xf numFmtId="0" fontId="10" fillId="0" borderId="11" xfId="0" applyFont="1" applyBorder="1"/>
    <xf numFmtId="0" fontId="14" fillId="0" borderId="0" xfId="0" applyFont="1"/>
    <xf numFmtId="0" fontId="14" fillId="0" borderId="9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11" xfId="0" applyFont="1" applyBorder="1"/>
    <xf numFmtId="0" fontId="16" fillId="0" borderId="0" xfId="0" applyFont="1"/>
    <xf numFmtId="0" fontId="16" fillId="0" borderId="9" xfId="0" applyFont="1" applyBorder="1"/>
    <xf numFmtId="0" fontId="11" fillId="0" borderId="9" xfId="0" applyFont="1" applyBorder="1"/>
    <xf numFmtId="0" fontId="11" fillId="0" borderId="0" xfId="0" applyFont="1" applyBorder="1"/>
    <xf numFmtId="0" fontId="11" fillId="0" borderId="11" xfId="0" applyFont="1" applyBorder="1"/>
    <xf numFmtId="0" fontId="12" fillId="0" borderId="13" xfId="0" applyFont="1" applyBorder="1"/>
    <xf numFmtId="0" fontId="12" fillId="0" borderId="10" xfId="0" applyFont="1" applyBorder="1"/>
    <xf numFmtId="0" fontId="12" fillId="0" borderId="14" xfId="0" applyFont="1" applyBorder="1"/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/>
    <xf numFmtId="0" fontId="10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0" borderId="8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3" fontId="21" fillId="0" borderId="0" xfId="0" applyNumberFormat="1" applyFont="1" applyBorder="1"/>
    <xf numFmtId="3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20" fillId="0" borderId="8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3" fontId="10" fillId="0" borderId="17" xfId="0" applyNumberFormat="1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180" fontId="10" fillId="0" borderId="16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26" fillId="0" borderId="0" xfId="0" applyNumberFormat="1" applyFont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3" fontId="25" fillId="0" borderId="0" xfId="0" applyNumberFormat="1" applyFont="1"/>
    <xf numFmtId="0" fontId="25" fillId="0" borderId="0" xfId="0" applyFont="1"/>
    <xf numFmtId="3" fontId="20" fillId="0" borderId="19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19" fillId="0" borderId="0" xfId="0" applyNumberFormat="1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3" fontId="21" fillId="0" borderId="8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8" xfId="0" applyFont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/>
    <xf numFmtId="3" fontId="27" fillId="0" borderId="17" xfId="0" applyNumberFormat="1" applyFont="1" applyBorder="1" applyAlignment="1">
      <alignment vertical="center"/>
    </xf>
    <xf numFmtId="3" fontId="27" fillId="0" borderId="18" xfId="0" applyNumberFormat="1" applyFont="1" applyBorder="1" applyAlignment="1">
      <alignment vertical="center"/>
    </xf>
    <xf numFmtId="3" fontId="28" fillId="0" borderId="17" xfId="0" applyNumberFormat="1" applyFont="1" applyBorder="1" applyAlignment="1">
      <alignment vertical="center"/>
    </xf>
    <xf numFmtId="3" fontId="28" fillId="0" borderId="20" xfId="0" applyNumberFormat="1" applyFont="1" applyBorder="1" applyAlignment="1">
      <alignment vertical="center"/>
    </xf>
    <xf numFmtId="3" fontId="28" fillId="0" borderId="19" xfId="0" applyNumberFormat="1" applyFont="1" applyBorder="1" applyAlignment="1">
      <alignment vertical="center"/>
    </xf>
    <xf numFmtId="3" fontId="28" fillId="0" borderId="21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30" fillId="0" borderId="17" xfId="0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right" vertical="center"/>
    </xf>
    <xf numFmtId="3" fontId="23" fillId="0" borderId="19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31" fillId="0" borderId="0" xfId="0" applyFont="1"/>
    <xf numFmtId="3" fontId="32" fillId="0" borderId="17" xfId="0" applyNumberFormat="1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3" fontId="34" fillId="0" borderId="21" xfId="0" applyNumberFormat="1" applyFont="1" applyBorder="1" applyAlignment="1">
      <alignment vertical="center"/>
    </xf>
    <xf numFmtId="3" fontId="34" fillId="0" borderId="23" xfId="0" applyNumberFormat="1" applyFont="1" applyBorder="1" applyAlignment="1">
      <alignment vertical="center"/>
    </xf>
    <xf numFmtId="3" fontId="34" fillId="0" borderId="24" xfId="0" applyNumberFormat="1" applyFont="1" applyBorder="1" applyAlignment="1">
      <alignment vertical="center"/>
    </xf>
    <xf numFmtId="3" fontId="30" fillId="0" borderId="17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5" fillId="0" borderId="17" xfId="0" applyNumberFormat="1" applyFont="1" applyBorder="1" applyAlignment="1">
      <alignment vertical="center"/>
    </xf>
    <xf numFmtId="14" fontId="6" fillId="0" borderId="10" xfId="0" applyNumberFormat="1" applyFont="1" applyBorder="1"/>
    <xf numFmtId="3" fontId="37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0" fillId="0" borderId="18" xfId="0" applyNumberFormat="1" applyFont="1" applyBorder="1" applyAlignment="1">
      <alignment horizontal="center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/>
    </xf>
    <xf numFmtId="3" fontId="21" fillId="0" borderId="17" xfId="0" applyNumberFormat="1" applyFont="1" applyBorder="1" applyAlignment="1">
      <alignment horizontal="center"/>
    </xf>
    <xf numFmtId="3" fontId="38" fillId="0" borderId="25" xfId="0" applyNumberFormat="1" applyFont="1" applyBorder="1" applyAlignment="1">
      <alignment horizontal="center" vertical="center"/>
    </xf>
    <xf numFmtId="3" fontId="38" fillId="0" borderId="17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3" fontId="33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3" fontId="32" fillId="0" borderId="17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46" fontId="6" fillId="0" borderId="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1" fontId="6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38" fillId="0" borderId="19" xfId="0" applyNumberFormat="1" applyFont="1" applyBorder="1" applyAlignment="1">
      <alignment horizontal="center" vertical="center"/>
    </xf>
    <xf numFmtId="3" fontId="38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tabSelected="1" workbookViewId="0">
      <selection activeCell="O14" sqref="O14"/>
    </sheetView>
  </sheetViews>
  <sheetFormatPr defaultRowHeight="12.75"/>
  <cols>
    <col min="1" max="1" width="7.42578125" style="18" customWidth="1"/>
    <col min="2" max="3" width="9.140625" style="18"/>
    <col min="4" max="4" width="9.28515625" style="18" customWidth="1"/>
    <col min="5" max="5" width="11.42578125" style="18" customWidth="1"/>
    <col min="6" max="6" width="12.85546875" style="18" customWidth="1"/>
    <col min="7" max="7" width="5.42578125" style="18" customWidth="1"/>
    <col min="8" max="8" width="9.85546875" style="18" bestFit="1" customWidth="1"/>
    <col min="9" max="9" width="9.140625" style="18"/>
    <col min="10" max="10" width="3.140625" style="18" customWidth="1"/>
    <col min="11" max="11" width="9.140625" style="18"/>
    <col min="12" max="12" width="1.85546875" style="18" customWidth="1"/>
    <col min="13" max="16384" width="9.140625" style="18"/>
  </cols>
  <sheetData>
    <row r="1" spans="2:11" s="14" customFormat="1" ht="6.75" customHeight="1"/>
    <row r="2" spans="2:11" s="14" customFormat="1">
      <c r="B2" s="19"/>
      <c r="C2" s="20"/>
      <c r="D2" s="20"/>
      <c r="E2" s="20"/>
      <c r="F2" s="20"/>
      <c r="G2" s="20"/>
      <c r="H2" s="20"/>
      <c r="I2" s="20"/>
      <c r="J2" s="20"/>
      <c r="K2" s="21"/>
    </row>
    <row r="3" spans="2:11" s="15" customFormat="1" ht="14.1" customHeight="1">
      <c r="B3" s="22"/>
      <c r="C3" s="23" t="s">
        <v>173</v>
      </c>
      <c r="D3" s="23"/>
      <c r="E3" s="23"/>
      <c r="F3" s="24" t="s">
        <v>212</v>
      </c>
      <c r="G3" s="25"/>
      <c r="H3" s="26"/>
      <c r="I3" s="24"/>
      <c r="J3" s="23"/>
      <c r="K3" s="27"/>
    </row>
    <row r="4" spans="2:11" s="15" customFormat="1" ht="14.1" customHeight="1">
      <c r="B4" s="22"/>
      <c r="C4" s="23" t="s">
        <v>103</v>
      </c>
      <c r="D4" s="23"/>
      <c r="E4" s="23"/>
      <c r="F4" s="24" t="s">
        <v>213</v>
      </c>
      <c r="G4" s="28"/>
      <c r="H4" s="29"/>
      <c r="I4" s="30"/>
      <c r="J4" s="30"/>
      <c r="K4" s="27"/>
    </row>
    <row r="5" spans="2:11" s="15" customFormat="1" ht="14.1" customHeight="1">
      <c r="B5" s="22"/>
      <c r="C5" s="23" t="s">
        <v>5</v>
      </c>
      <c r="D5" s="23"/>
      <c r="E5" s="23"/>
      <c r="F5" s="31" t="s">
        <v>214</v>
      </c>
      <c r="G5" s="24"/>
      <c r="H5" s="24"/>
      <c r="I5" s="24"/>
      <c r="J5" s="24"/>
      <c r="K5" s="27"/>
    </row>
    <row r="6" spans="2:11" s="15" customFormat="1" ht="14.1" customHeight="1">
      <c r="B6" s="22"/>
      <c r="C6" s="23"/>
      <c r="D6" s="23"/>
      <c r="E6" s="23"/>
      <c r="F6" s="23"/>
      <c r="G6" s="23"/>
      <c r="H6" s="32" t="s">
        <v>215</v>
      </c>
      <c r="I6" s="32"/>
      <c r="J6" s="30"/>
      <c r="K6" s="27"/>
    </row>
    <row r="7" spans="2:11" s="15" customFormat="1" ht="14.1" customHeight="1">
      <c r="B7" s="22"/>
      <c r="C7" s="23" t="s">
        <v>0</v>
      </c>
      <c r="D7" s="23"/>
      <c r="E7" s="23"/>
      <c r="F7" s="186">
        <v>36573</v>
      </c>
      <c r="G7" s="33"/>
      <c r="H7" s="23"/>
      <c r="I7" s="23"/>
      <c r="J7" s="23"/>
      <c r="K7" s="27"/>
    </row>
    <row r="8" spans="2:11" s="15" customFormat="1" ht="14.1" customHeight="1">
      <c r="B8" s="22"/>
      <c r="C8" s="23" t="s">
        <v>1</v>
      </c>
      <c r="D8" s="23"/>
      <c r="E8" s="23"/>
      <c r="F8" s="32">
        <v>23052</v>
      </c>
      <c r="G8" s="34"/>
      <c r="H8" s="23"/>
      <c r="I8" s="23"/>
      <c r="J8" s="23"/>
      <c r="K8" s="27"/>
    </row>
    <row r="9" spans="2:11" s="15" customFormat="1" ht="14.1" customHeight="1">
      <c r="B9" s="22"/>
      <c r="C9" s="23"/>
      <c r="D9" s="23"/>
      <c r="E9" s="23"/>
      <c r="F9" s="23"/>
      <c r="G9" s="23"/>
      <c r="H9" s="23"/>
      <c r="I9" s="23"/>
      <c r="J9" s="23"/>
      <c r="K9" s="27"/>
    </row>
    <row r="10" spans="2:11" s="15" customFormat="1" ht="14.1" customHeight="1">
      <c r="B10" s="22"/>
      <c r="C10" s="23" t="s">
        <v>28</v>
      </c>
      <c r="D10" s="23"/>
      <c r="E10" s="23"/>
      <c r="F10" s="24" t="s">
        <v>216</v>
      </c>
      <c r="G10" s="24"/>
      <c r="H10" s="24"/>
      <c r="I10" s="24"/>
      <c r="J10" s="24"/>
      <c r="K10" s="27"/>
    </row>
    <row r="11" spans="2:11" s="15" customFormat="1" ht="14.1" customHeight="1">
      <c r="B11" s="22"/>
      <c r="C11" s="23"/>
      <c r="D11" s="23"/>
      <c r="E11" s="23"/>
      <c r="F11" s="31" t="s">
        <v>217</v>
      </c>
      <c r="G11" s="31"/>
      <c r="H11" s="31"/>
      <c r="I11" s="31"/>
      <c r="J11" s="31"/>
      <c r="K11" s="27"/>
    </row>
    <row r="12" spans="2:11" s="15" customFormat="1" ht="14.1" customHeight="1">
      <c r="B12" s="22"/>
      <c r="C12" s="23"/>
      <c r="D12" s="23"/>
      <c r="E12" s="23"/>
      <c r="F12" s="31"/>
      <c r="G12" s="31"/>
      <c r="H12" s="31"/>
      <c r="I12" s="31"/>
      <c r="J12" s="31"/>
      <c r="K12" s="27"/>
    </row>
    <row r="13" spans="2:11" s="16" customFormat="1">
      <c r="B13" s="35"/>
      <c r="C13" s="36"/>
      <c r="D13" s="36"/>
      <c r="E13" s="36"/>
      <c r="F13" s="36"/>
      <c r="G13" s="36"/>
      <c r="H13" s="36"/>
      <c r="I13" s="36"/>
      <c r="J13" s="36"/>
      <c r="K13" s="37"/>
    </row>
    <row r="14" spans="2:11" s="16" customFormat="1">
      <c r="B14" s="35"/>
      <c r="C14" s="36"/>
      <c r="D14" s="36"/>
      <c r="E14" s="36"/>
      <c r="F14" s="36"/>
      <c r="G14" s="36"/>
      <c r="H14" s="36"/>
      <c r="I14" s="36"/>
      <c r="J14" s="36"/>
      <c r="K14" s="37"/>
    </row>
    <row r="15" spans="2:11" s="16" customFormat="1">
      <c r="B15" s="35"/>
      <c r="C15" s="36"/>
      <c r="D15" s="36"/>
      <c r="E15" s="36"/>
      <c r="F15" s="36"/>
      <c r="G15" s="36"/>
      <c r="H15" s="36"/>
      <c r="I15" s="36"/>
      <c r="J15" s="36"/>
      <c r="K15" s="37"/>
    </row>
    <row r="16" spans="2:11" s="16" customFormat="1">
      <c r="B16" s="35"/>
      <c r="C16" s="36"/>
      <c r="D16" s="36"/>
      <c r="E16" s="36"/>
      <c r="F16" s="36"/>
      <c r="G16" s="36"/>
      <c r="H16" s="36"/>
      <c r="I16" s="36"/>
      <c r="J16" s="36"/>
      <c r="K16" s="37"/>
    </row>
    <row r="17" spans="1:11" s="16" customFormat="1"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1:11" s="16" customFormat="1">
      <c r="B18" s="35"/>
      <c r="C18" s="36"/>
      <c r="D18" s="36"/>
      <c r="E18" s="36"/>
      <c r="F18" s="36"/>
      <c r="G18" s="36"/>
      <c r="H18" s="36"/>
      <c r="I18" s="36"/>
      <c r="J18" s="36"/>
      <c r="K18" s="37"/>
    </row>
    <row r="19" spans="1:11" s="16" customFormat="1">
      <c r="B19" s="35"/>
      <c r="C19" s="36"/>
      <c r="D19" s="36"/>
      <c r="E19" s="36"/>
      <c r="F19" s="36"/>
      <c r="G19" s="36"/>
      <c r="H19" s="36"/>
      <c r="I19" s="36"/>
      <c r="J19" s="36"/>
      <c r="K19" s="37"/>
    </row>
    <row r="20" spans="1:11" s="38" customFormat="1" ht="33.75">
      <c r="A20" s="16"/>
      <c r="B20" s="208" t="s">
        <v>6</v>
      </c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11" s="16" customFormat="1">
      <c r="A21" s="38"/>
      <c r="B21" s="39"/>
      <c r="C21" s="211" t="s">
        <v>63</v>
      </c>
      <c r="D21" s="211"/>
      <c r="E21" s="211"/>
      <c r="F21" s="211"/>
      <c r="G21" s="211"/>
      <c r="H21" s="211"/>
      <c r="I21" s="211"/>
      <c r="J21" s="211"/>
      <c r="K21" s="37"/>
    </row>
    <row r="22" spans="1:11" s="16" customFormat="1">
      <c r="B22" s="35"/>
      <c r="C22" s="211" t="s">
        <v>64</v>
      </c>
      <c r="D22" s="211"/>
      <c r="E22" s="211"/>
      <c r="F22" s="211"/>
      <c r="G22" s="211"/>
      <c r="H22" s="211"/>
      <c r="I22" s="211"/>
      <c r="J22" s="211"/>
      <c r="K22" s="37"/>
    </row>
    <row r="23" spans="1:11" s="16" customFormat="1">
      <c r="B23" s="35"/>
      <c r="C23" s="36"/>
      <c r="D23" s="36"/>
      <c r="E23" s="36"/>
      <c r="F23" s="36"/>
      <c r="G23" s="36"/>
      <c r="H23" s="36"/>
      <c r="I23" s="36"/>
      <c r="J23" s="36"/>
      <c r="K23" s="37"/>
    </row>
    <row r="24" spans="1:11" s="16" customFormat="1">
      <c r="B24" s="35"/>
      <c r="C24" s="36"/>
      <c r="D24" s="36"/>
      <c r="E24" s="36"/>
      <c r="F24" s="36"/>
      <c r="G24" s="36"/>
      <c r="H24" s="36"/>
      <c r="I24" s="36"/>
      <c r="J24" s="36"/>
      <c r="K24" s="37"/>
    </row>
    <row r="25" spans="1:11" s="43" customFormat="1" ht="33.75">
      <c r="A25" s="16"/>
      <c r="B25" s="35"/>
      <c r="C25" s="36"/>
      <c r="D25" s="36"/>
      <c r="E25" s="36"/>
      <c r="F25" s="40" t="s">
        <v>198</v>
      </c>
      <c r="G25" s="41"/>
      <c r="H25" s="41"/>
      <c r="I25" s="41"/>
      <c r="J25" s="41"/>
      <c r="K25" s="42"/>
    </row>
    <row r="26" spans="1:11" s="43" customFormat="1">
      <c r="B26" s="44"/>
      <c r="C26" s="41"/>
      <c r="D26" s="41"/>
      <c r="E26" s="41"/>
      <c r="F26" s="41"/>
      <c r="G26" s="41"/>
      <c r="H26" s="41"/>
      <c r="I26" s="41"/>
      <c r="J26" s="41"/>
      <c r="K26" s="42"/>
    </row>
    <row r="27" spans="1:11" s="43" customFormat="1">
      <c r="B27" s="44"/>
      <c r="C27" s="41"/>
      <c r="D27" s="41"/>
      <c r="E27" s="41"/>
      <c r="F27" s="41"/>
      <c r="G27" s="41"/>
      <c r="H27" s="41"/>
      <c r="I27" s="41"/>
      <c r="J27" s="41"/>
      <c r="K27" s="42"/>
    </row>
    <row r="28" spans="1:11" s="43" customFormat="1">
      <c r="B28" s="44"/>
      <c r="C28" s="41"/>
      <c r="D28" s="41"/>
      <c r="E28" s="41"/>
      <c r="F28" s="41"/>
      <c r="G28" s="41"/>
      <c r="H28" s="41"/>
      <c r="I28" s="41"/>
      <c r="J28" s="41"/>
      <c r="K28" s="42"/>
    </row>
    <row r="29" spans="1:11" s="43" customFormat="1" ht="6.75" customHeight="1">
      <c r="B29" s="44"/>
      <c r="C29" s="41"/>
      <c r="D29" s="41"/>
      <c r="E29" s="41"/>
      <c r="F29" s="41"/>
      <c r="G29" s="41"/>
      <c r="H29" s="41"/>
      <c r="I29" s="41"/>
      <c r="J29" s="41"/>
      <c r="K29" s="42"/>
    </row>
    <row r="30" spans="1:11" s="43" customFormat="1">
      <c r="B30" s="44"/>
      <c r="C30" s="41"/>
      <c r="D30" s="41"/>
      <c r="E30" s="41"/>
      <c r="F30" s="41"/>
      <c r="G30" s="41"/>
      <c r="H30" s="41"/>
      <c r="I30" s="41"/>
      <c r="J30" s="41"/>
      <c r="K30" s="42"/>
    </row>
    <row r="31" spans="1:11" s="43" customFormat="1">
      <c r="B31" s="44"/>
      <c r="C31" s="41"/>
      <c r="D31" s="41"/>
      <c r="E31" s="41"/>
      <c r="F31" s="41"/>
      <c r="G31" s="41"/>
      <c r="H31" s="41"/>
      <c r="I31" s="41"/>
      <c r="J31" s="41"/>
      <c r="K31" s="42"/>
    </row>
    <row r="32" spans="1:11" s="43" customFormat="1">
      <c r="B32" s="44"/>
      <c r="C32" s="41"/>
      <c r="D32" s="41"/>
      <c r="E32" s="41"/>
      <c r="F32" s="41"/>
      <c r="G32" s="41"/>
      <c r="H32" s="41"/>
      <c r="I32" s="41"/>
      <c r="J32" s="41"/>
      <c r="K32" s="42"/>
    </row>
    <row r="33" spans="2:11" s="43" customFormat="1">
      <c r="B33" s="44"/>
      <c r="C33" s="41"/>
      <c r="D33" s="41"/>
      <c r="E33" s="41"/>
      <c r="F33" s="41"/>
      <c r="G33" s="41"/>
      <c r="H33" s="41"/>
      <c r="I33" s="41"/>
      <c r="J33" s="41"/>
      <c r="K33" s="42"/>
    </row>
    <row r="34" spans="2:11" s="43" customFormat="1">
      <c r="B34" s="44"/>
      <c r="C34" s="41"/>
      <c r="D34" s="41"/>
      <c r="E34" s="41"/>
      <c r="F34" s="41"/>
      <c r="G34" s="41"/>
      <c r="H34" s="41"/>
      <c r="I34" s="41"/>
      <c r="J34" s="41"/>
      <c r="K34" s="42"/>
    </row>
    <row r="35" spans="2:11" s="43" customFormat="1">
      <c r="B35" s="44"/>
      <c r="C35" s="41"/>
      <c r="D35" s="41"/>
      <c r="E35" s="41"/>
      <c r="F35" s="41"/>
      <c r="G35" s="41"/>
      <c r="H35" s="41"/>
      <c r="I35" s="41"/>
      <c r="J35" s="41"/>
      <c r="K35" s="42"/>
    </row>
    <row r="36" spans="2:11" s="43" customFormat="1" ht="5.25" customHeight="1">
      <c r="B36" s="44"/>
      <c r="C36" s="41"/>
      <c r="D36" s="41"/>
      <c r="E36" s="41"/>
      <c r="F36" s="41"/>
      <c r="G36" s="41"/>
      <c r="H36" s="41"/>
      <c r="I36" s="41"/>
      <c r="J36" s="41"/>
      <c r="K36" s="42"/>
    </row>
    <row r="37" spans="2:11" s="43" customFormat="1">
      <c r="B37" s="44"/>
      <c r="C37" s="41"/>
      <c r="D37" s="41"/>
      <c r="E37" s="41"/>
      <c r="F37" s="41"/>
      <c r="G37" s="41"/>
      <c r="H37" s="41"/>
      <c r="I37" s="41"/>
      <c r="J37" s="41"/>
      <c r="K37" s="42"/>
    </row>
    <row r="38" spans="2:11" s="43" customFormat="1">
      <c r="B38" s="44"/>
      <c r="C38" s="41"/>
      <c r="D38" s="41"/>
      <c r="E38" s="41"/>
      <c r="F38" s="41"/>
      <c r="G38" s="41"/>
      <c r="H38" s="41"/>
      <c r="I38" s="41"/>
      <c r="J38" s="41"/>
      <c r="K38" s="42"/>
    </row>
    <row r="39" spans="2:11" s="43" customFormat="1">
      <c r="B39" s="44"/>
      <c r="C39" s="41"/>
      <c r="D39" s="41"/>
      <c r="E39" s="41"/>
      <c r="F39" s="41"/>
      <c r="G39" s="41"/>
      <c r="H39" s="41"/>
      <c r="I39" s="41"/>
      <c r="J39" s="41"/>
      <c r="K39" s="42"/>
    </row>
    <row r="40" spans="2:11" s="43" customFormat="1" ht="9" customHeight="1">
      <c r="B40" s="44"/>
      <c r="C40" s="41"/>
      <c r="D40" s="41"/>
      <c r="E40" s="41"/>
      <c r="F40" s="41"/>
      <c r="G40" s="41"/>
      <c r="H40" s="41"/>
      <c r="I40" s="41"/>
      <c r="J40" s="41"/>
      <c r="K40" s="42"/>
    </row>
    <row r="41" spans="2:11" s="43" customFormat="1">
      <c r="B41" s="44"/>
      <c r="C41" s="41"/>
      <c r="D41" s="41"/>
      <c r="E41" s="41"/>
      <c r="F41" s="41"/>
      <c r="G41" s="41"/>
      <c r="H41" s="41"/>
      <c r="I41" s="41"/>
      <c r="J41" s="41"/>
      <c r="K41" s="42"/>
    </row>
    <row r="42" spans="2:11" s="43" customFormat="1">
      <c r="B42" s="44"/>
      <c r="C42" s="41"/>
      <c r="D42" s="41"/>
      <c r="E42" s="41"/>
      <c r="F42" s="41"/>
      <c r="G42" s="41"/>
      <c r="H42" s="41"/>
      <c r="I42" s="41"/>
      <c r="J42" s="41"/>
      <c r="K42" s="42"/>
    </row>
    <row r="43" spans="2:11" s="15" customFormat="1" ht="12.95" customHeight="1">
      <c r="B43" s="22"/>
      <c r="C43" s="23" t="s">
        <v>109</v>
      </c>
      <c r="D43" s="23"/>
      <c r="E43" s="23"/>
      <c r="F43" s="23"/>
      <c r="G43" s="23"/>
      <c r="H43" s="212" t="s">
        <v>218</v>
      </c>
      <c r="I43" s="212"/>
      <c r="J43" s="23"/>
      <c r="K43" s="27"/>
    </row>
    <row r="44" spans="2:11" s="15" customFormat="1" ht="12.95" customHeight="1">
      <c r="B44" s="22"/>
      <c r="C44" s="23" t="s">
        <v>110</v>
      </c>
      <c r="D44" s="23"/>
      <c r="E44" s="23"/>
      <c r="F44" s="23"/>
      <c r="G44" s="23"/>
      <c r="H44" s="206" t="s">
        <v>176</v>
      </c>
      <c r="I44" s="206"/>
      <c r="J44" s="23"/>
      <c r="K44" s="27"/>
    </row>
    <row r="45" spans="2:11" s="15" customFormat="1" ht="12.95" customHeight="1">
      <c r="B45" s="22"/>
      <c r="C45" s="23" t="s">
        <v>104</v>
      </c>
      <c r="D45" s="23"/>
      <c r="E45" s="23"/>
      <c r="F45" s="23"/>
      <c r="G45" s="23"/>
      <c r="H45" s="206" t="s">
        <v>177</v>
      </c>
      <c r="I45" s="206"/>
      <c r="J45" s="23"/>
      <c r="K45" s="27"/>
    </row>
    <row r="46" spans="2:11" s="15" customFormat="1" ht="12.95" customHeight="1">
      <c r="B46" s="22"/>
      <c r="C46" s="23" t="s">
        <v>105</v>
      </c>
      <c r="D46" s="23"/>
      <c r="E46" s="23"/>
      <c r="F46" s="23"/>
      <c r="G46" s="23"/>
      <c r="H46" s="206" t="s">
        <v>177</v>
      </c>
      <c r="I46" s="206"/>
      <c r="J46" s="23"/>
      <c r="K46" s="27"/>
    </row>
    <row r="47" spans="2:11" s="16" customFormat="1">
      <c r="B47" s="35"/>
      <c r="C47" s="36"/>
      <c r="D47" s="36"/>
      <c r="E47" s="36"/>
      <c r="F47" s="36"/>
      <c r="G47" s="36"/>
      <c r="H47" s="36"/>
      <c r="I47" s="36"/>
      <c r="J47" s="36"/>
      <c r="K47" s="37"/>
    </row>
    <row r="48" spans="2:11" s="17" customFormat="1" ht="12.95" customHeight="1">
      <c r="B48" s="45"/>
      <c r="C48" s="23" t="s">
        <v>111</v>
      </c>
      <c r="D48" s="23"/>
      <c r="E48" s="23"/>
      <c r="F48" s="23"/>
      <c r="G48" s="34" t="s">
        <v>106</v>
      </c>
      <c r="H48" s="204">
        <v>40179</v>
      </c>
      <c r="I48" s="207"/>
      <c r="J48" s="46"/>
      <c r="K48" s="47"/>
    </row>
    <row r="49" spans="2:11" s="17" customFormat="1" ht="12.95" customHeight="1">
      <c r="B49" s="45"/>
      <c r="C49" s="23"/>
      <c r="D49" s="23"/>
      <c r="E49" s="23"/>
      <c r="F49" s="23"/>
      <c r="G49" s="34" t="s">
        <v>107</v>
      </c>
      <c r="H49" s="204">
        <v>40543</v>
      </c>
      <c r="I49" s="205"/>
      <c r="J49" s="46"/>
      <c r="K49" s="47"/>
    </row>
    <row r="50" spans="2:11" s="17" customFormat="1" ht="7.5" customHeight="1">
      <c r="B50" s="45"/>
      <c r="C50" s="23"/>
      <c r="D50" s="23"/>
      <c r="E50" s="23"/>
      <c r="F50" s="23"/>
      <c r="G50" s="34"/>
      <c r="H50" s="34"/>
      <c r="I50" s="34"/>
      <c r="J50" s="46"/>
      <c r="K50" s="47"/>
    </row>
    <row r="51" spans="2:11" s="17" customFormat="1" ht="12.95" customHeight="1">
      <c r="B51" s="45"/>
      <c r="C51" s="23" t="s">
        <v>108</v>
      </c>
      <c r="D51" s="23"/>
      <c r="E51" s="23"/>
      <c r="F51" s="34"/>
      <c r="G51" s="23" t="s">
        <v>219</v>
      </c>
      <c r="H51" s="186" t="s">
        <v>220</v>
      </c>
      <c r="I51" s="24"/>
      <c r="J51" s="46"/>
      <c r="K51" s="47"/>
    </row>
    <row r="52" spans="2:11" ht="22.5" customHeight="1">
      <c r="B52" s="48"/>
      <c r="C52" s="49"/>
      <c r="D52" s="49"/>
      <c r="E52" s="49"/>
      <c r="F52" s="49"/>
      <c r="G52" s="49"/>
      <c r="H52" s="49"/>
      <c r="I52" s="49"/>
      <c r="J52" s="49"/>
      <c r="K52" s="50"/>
    </row>
    <row r="53" spans="2:11" ht="6.75" customHeight="1"/>
  </sheetData>
  <mergeCells count="9">
    <mergeCell ref="H49:I49"/>
    <mergeCell ref="H44:I44"/>
    <mergeCell ref="H45:I45"/>
    <mergeCell ref="H46:I46"/>
    <mergeCell ref="H48:I48"/>
    <mergeCell ref="B20:K20"/>
    <mergeCell ref="C21:J21"/>
    <mergeCell ref="C22:J22"/>
    <mergeCell ref="H43:I43"/>
  </mergeCells>
  <phoneticPr fontId="0" type="noConversion"/>
  <printOptions horizontalCentered="1" verticalCentered="1"/>
  <pageMargins left="0" right="0" top="0" bottom="0" header="0.51" footer="0.51"/>
  <pageSetup orientation="portrait" horizontalDpi="24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6"/>
  <sheetViews>
    <sheetView workbookViewId="0">
      <selection activeCell="F42" sqref="F42"/>
    </sheetView>
  </sheetViews>
  <sheetFormatPr defaultRowHeight="12.75"/>
  <cols>
    <col min="1" max="1" width="3.85546875" style="85" customWidth="1"/>
    <col min="2" max="2" width="3.7109375" style="87" customWidth="1"/>
    <col min="3" max="3" width="4" style="87" customWidth="1"/>
    <col min="4" max="4" width="40.5703125" style="85" customWidth="1"/>
    <col min="5" max="5" width="8.28515625" style="85" customWidth="1"/>
    <col min="6" max="7" width="15.7109375" style="88" customWidth="1"/>
    <col min="8" max="8" width="1.42578125" style="85" customWidth="1"/>
    <col min="9" max="9" width="10.140625" style="85" bestFit="1" customWidth="1"/>
    <col min="10" max="16384" width="9.140625" style="85"/>
  </cols>
  <sheetData>
    <row r="1" spans="2:9" s="54" customFormat="1" ht="18">
      <c r="B1" s="51"/>
      <c r="C1" s="52"/>
      <c r="D1" s="53"/>
      <c r="F1" s="213"/>
      <c r="G1" s="213"/>
    </row>
    <row r="2" spans="2:9" s="54" customFormat="1" ht="9" customHeight="1">
      <c r="B2" s="51"/>
      <c r="C2" s="52"/>
      <c r="D2" s="53"/>
      <c r="F2" s="55"/>
      <c r="G2" s="55"/>
    </row>
    <row r="3" spans="2:9" s="56" customFormat="1" ht="18" customHeight="1">
      <c r="B3" s="214" t="s">
        <v>224</v>
      </c>
      <c r="C3" s="214"/>
      <c r="D3" s="214"/>
      <c r="E3" s="214"/>
      <c r="F3" s="214"/>
      <c r="G3" s="214"/>
    </row>
    <row r="4" spans="2:9" s="18" customFormat="1" ht="6.75" customHeight="1">
      <c r="B4" s="57"/>
      <c r="C4" s="57"/>
      <c r="F4" s="58"/>
      <c r="G4" s="58"/>
    </row>
    <row r="5" spans="2:9" s="18" customFormat="1" ht="12" customHeight="1">
      <c r="B5" s="217" t="s">
        <v>2</v>
      </c>
      <c r="C5" s="219"/>
      <c r="D5" s="220"/>
      <c r="E5" s="217" t="s">
        <v>7</v>
      </c>
      <c r="F5" s="59" t="s">
        <v>150</v>
      </c>
      <c r="G5" s="59" t="s">
        <v>150</v>
      </c>
    </row>
    <row r="6" spans="2:9" s="18" customFormat="1" ht="12" customHeight="1">
      <c r="B6" s="218"/>
      <c r="C6" s="221"/>
      <c r="D6" s="222"/>
      <c r="E6" s="218"/>
      <c r="F6" s="60" t="s">
        <v>151</v>
      </c>
      <c r="G6" s="61" t="s">
        <v>172</v>
      </c>
    </row>
    <row r="7" spans="2:9" s="66" customFormat="1" ht="24.95" customHeight="1">
      <c r="B7" s="62" t="s">
        <v>3</v>
      </c>
      <c r="C7" s="215" t="s">
        <v>194</v>
      </c>
      <c r="D7" s="216"/>
      <c r="E7" s="64"/>
      <c r="F7" s="182">
        <f>F8+F14+F20</f>
        <v>31958941.039999999</v>
      </c>
      <c r="G7" s="182">
        <v>27347192</v>
      </c>
    </row>
    <row r="8" spans="2:9" s="66" customFormat="1" ht="17.100000000000001" customHeight="1">
      <c r="B8" s="170">
        <v>1</v>
      </c>
      <c r="C8" s="68" t="s">
        <v>8</v>
      </c>
      <c r="D8" s="69"/>
      <c r="E8" s="70"/>
      <c r="F8" s="182">
        <v>17015140.039999999</v>
      </c>
      <c r="G8" s="182">
        <v>13155294.699999999</v>
      </c>
    </row>
    <row r="9" spans="2:9" s="75" customFormat="1" ht="17.100000000000001" customHeight="1">
      <c r="B9" s="170" t="s">
        <v>183</v>
      </c>
      <c r="C9" s="71" t="s">
        <v>112</v>
      </c>
      <c r="D9" s="72" t="s">
        <v>25</v>
      </c>
      <c r="E9" s="73"/>
      <c r="F9" s="182">
        <v>17015140.039999999</v>
      </c>
      <c r="G9" s="74">
        <v>13155295</v>
      </c>
      <c r="I9" s="189"/>
    </row>
    <row r="10" spans="2:9" s="75" customFormat="1" ht="17.100000000000001" customHeight="1">
      <c r="B10" s="170" t="s">
        <v>184</v>
      </c>
      <c r="C10" s="71" t="s">
        <v>112</v>
      </c>
      <c r="D10" s="72" t="s">
        <v>26</v>
      </c>
      <c r="E10" s="73"/>
      <c r="F10" s="74"/>
      <c r="G10" s="74"/>
    </row>
    <row r="11" spans="2:9" s="66" customFormat="1" ht="17.100000000000001" customHeight="1">
      <c r="B11" s="80">
        <v>2</v>
      </c>
      <c r="C11" s="68" t="s">
        <v>153</v>
      </c>
      <c r="D11" s="69"/>
      <c r="E11" s="70"/>
      <c r="F11" s="65"/>
      <c r="G11" s="65"/>
    </row>
    <row r="12" spans="2:9" s="66" customFormat="1" ht="17.100000000000001" customHeight="1">
      <c r="B12" s="80" t="s">
        <v>183</v>
      </c>
      <c r="C12" s="68" t="s">
        <v>21</v>
      </c>
      <c r="D12" s="69"/>
      <c r="E12" s="70"/>
      <c r="F12" s="65"/>
      <c r="G12" s="65"/>
    </row>
    <row r="13" spans="2:9" s="66" customFormat="1" ht="17.100000000000001" customHeight="1">
      <c r="B13" s="80" t="s">
        <v>184</v>
      </c>
      <c r="C13" s="68" t="s">
        <v>189</v>
      </c>
      <c r="D13" s="69"/>
      <c r="E13" s="70"/>
      <c r="F13" s="65"/>
      <c r="G13" s="65"/>
    </row>
    <row r="14" spans="2:9" s="66" customFormat="1" ht="17.100000000000001" customHeight="1">
      <c r="B14" s="170">
        <v>3</v>
      </c>
      <c r="C14" s="68" t="s">
        <v>154</v>
      </c>
      <c r="D14" s="69"/>
      <c r="E14" s="70"/>
      <c r="F14" s="182">
        <v>13913163</v>
      </c>
      <c r="G14" s="182">
        <v>12977878</v>
      </c>
    </row>
    <row r="15" spans="2:9" s="75" customFormat="1" ht="17.100000000000001" customHeight="1">
      <c r="B15" s="170" t="s">
        <v>183</v>
      </c>
      <c r="C15" s="71" t="s">
        <v>112</v>
      </c>
      <c r="D15" s="72" t="s">
        <v>155</v>
      </c>
      <c r="E15" s="73"/>
      <c r="F15" s="74">
        <v>13913162.66</v>
      </c>
      <c r="G15" s="74">
        <v>12853303</v>
      </c>
    </row>
    <row r="16" spans="2:9" s="75" customFormat="1" ht="17.100000000000001" customHeight="1">
      <c r="B16" s="170" t="s">
        <v>184</v>
      </c>
      <c r="C16" s="79" t="s">
        <v>112</v>
      </c>
      <c r="D16" s="72" t="s">
        <v>113</v>
      </c>
      <c r="E16" s="73"/>
      <c r="F16" s="74"/>
    </row>
    <row r="17" spans="2:7" s="75" customFormat="1" ht="17.100000000000001" customHeight="1">
      <c r="B17" s="170" t="s">
        <v>185</v>
      </c>
      <c r="C17" s="79" t="s">
        <v>112</v>
      </c>
      <c r="D17" s="72" t="s">
        <v>114</v>
      </c>
      <c r="E17" s="73"/>
      <c r="F17" s="74">
        <v>0</v>
      </c>
      <c r="G17" s="74">
        <v>124575</v>
      </c>
    </row>
    <row r="18" spans="2:7" s="75" customFormat="1" ht="17.100000000000001" customHeight="1">
      <c r="B18" s="170" t="s">
        <v>186</v>
      </c>
      <c r="C18" s="79" t="s">
        <v>112</v>
      </c>
      <c r="D18" s="72" t="s">
        <v>115</v>
      </c>
      <c r="E18" s="73"/>
      <c r="F18" s="74"/>
      <c r="G18" s="74"/>
    </row>
    <row r="19" spans="2:7" s="75" customFormat="1" ht="17.100000000000001" customHeight="1">
      <c r="B19" s="170" t="s">
        <v>187</v>
      </c>
      <c r="C19" s="79" t="s">
        <v>112</v>
      </c>
      <c r="D19" s="72" t="s">
        <v>118</v>
      </c>
      <c r="E19" s="73"/>
      <c r="F19" s="74"/>
      <c r="G19" s="74"/>
    </row>
    <row r="20" spans="2:7" s="66" customFormat="1" ht="17.100000000000001" customHeight="1">
      <c r="B20" s="170">
        <v>4</v>
      </c>
      <c r="C20" s="68" t="s">
        <v>9</v>
      </c>
      <c r="D20" s="69"/>
      <c r="E20" s="70"/>
      <c r="F20" s="182">
        <v>1030638</v>
      </c>
      <c r="G20" s="182">
        <v>1214019</v>
      </c>
    </row>
    <row r="21" spans="2:7" s="75" customFormat="1" ht="17.100000000000001" customHeight="1">
      <c r="B21" s="170" t="s">
        <v>183</v>
      </c>
      <c r="C21" s="71" t="s">
        <v>112</v>
      </c>
      <c r="D21" s="72" t="s">
        <v>200</v>
      </c>
      <c r="E21" s="73"/>
      <c r="F21" s="74">
        <v>398509</v>
      </c>
      <c r="G21" s="74">
        <v>559763</v>
      </c>
    </row>
    <row r="22" spans="2:7" s="75" customFormat="1" ht="17.100000000000001" customHeight="1">
      <c r="B22" s="170" t="s">
        <v>184</v>
      </c>
      <c r="C22" s="79" t="s">
        <v>112</v>
      </c>
      <c r="D22" s="72" t="s">
        <v>117</v>
      </c>
      <c r="E22" s="73"/>
      <c r="F22" s="74">
        <v>632129</v>
      </c>
      <c r="G22" s="74">
        <v>654256</v>
      </c>
    </row>
    <row r="23" spans="2:7" s="75" customFormat="1" ht="17.100000000000001" customHeight="1">
      <c r="B23" s="170" t="s">
        <v>185</v>
      </c>
      <c r="C23" s="79" t="s">
        <v>112</v>
      </c>
      <c r="D23" s="72" t="s">
        <v>10</v>
      </c>
      <c r="E23" s="73"/>
      <c r="F23" s="74"/>
      <c r="G23" s="74"/>
    </row>
    <row r="24" spans="2:7" s="75" customFormat="1" ht="17.100000000000001" customHeight="1">
      <c r="B24" s="170" t="s">
        <v>186</v>
      </c>
      <c r="C24" s="79" t="s">
        <v>112</v>
      </c>
      <c r="D24" s="72" t="s">
        <v>156</v>
      </c>
      <c r="E24" s="73"/>
      <c r="F24" s="74"/>
      <c r="G24" s="74"/>
    </row>
    <row r="25" spans="2:7" s="75" customFormat="1" ht="17.100000000000001" customHeight="1">
      <c r="B25" s="170" t="s">
        <v>187</v>
      </c>
      <c r="C25" s="79" t="s">
        <v>112</v>
      </c>
      <c r="D25" s="72" t="s">
        <v>11</v>
      </c>
      <c r="E25" s="73"/>
      <c r="F25" s="74"/>
      <c r="G25" s="74"/>
    </row>
    <row r="26" spans="2:7" s="75" customFormat="1" ht="17.100000000000001" customHeight="1">
      <c r="B26" s="170" t="s">
        <v>188</v>
      </c>
      <c r="C26" s="79" t="s">
        <v>112</v>
      </c>
      <c r="D26" s="72" t="s">
        <v>12</v>
      </c>
      <c r="E26" s="73"/>
      <c r="F26" s="74"/>
      <c r="G26" s="74"/>
    </row>
    <row r="27" spans="2:7" s="75" customFormat="1" ht="17.100000000000001" customHeight="1">
      <c r="B27" s="76"/>
      <c r="C27" s="79" t="s">
        <v>112</v>
      </c>
      <c r="D27" s="72"/>
      <c r="E27" s="73"/>
      <c r="F27" s="74"/>
      <c r="G27" s="74"/>
    </row>
    <row r="28" spans="2:7" s="66" customFormat="1" ht="17.100000000000001" customHeight="1">
      <c r="B28" s="170">
        <v>5</v>
      </c>
      <c r="C28" s="68" t="s">
        <v>157</v>
      </c>
      <c r="D28" s="69"/>
      <c r="E28" s="70"/>
      <c r="F28" s="65"/>
      <c r="G28" s="65"/>
    </row>
    <row r="29" spans="2:7" s="66" customFormat="1" ht="17.100000000000001" customHeight="1">
      <c r="B29" s="170">
        <v>6</v>
      </c>
      <c r="C29" s="68" t="s">
        <v>158</v>
      </c>
      <c r="D29" s="69"/>
      <c r="E29" s="70"/>
      <c r="F29" s="65"/>
      <c r="G29" s="65"/>
    </row>
    <row r="30" spans="2:7" s="66" customFormat="1" ht="17.100000000000001" customHeight="1">
      <c r="B30" s="170">
        <v>7</v>
      </c>
      <c r="C30" s="68" t="s">
        <v>13</v>
      </c>
      <c r="D30" s="69"/>
      <c r="E30" s="70"/>
      <c r="F30" s="65"/>
      <c r="G30" s="65"/>
    </row>
    <row r="31" spans="2:7" s="66" customFormat="1" ht="17.100000000000001" customHeight="1">
      <c r="B31" s="170" t="s">
        <v>183</v>
      </c>
      <c r="C31" s="71" t="s">
        <v>112</v>
      </c>
      <c r="D31" s="69" t="s">
        <v>159</v>
      </c>
      <c r="E31" s="70"/>
      <c r="F31" s="65"/>
      <c r="G31" s="65"/>
    </row>
    <row r="32" spans="2:7" s="66" customFormat="1" ht="17.100000000000001" customHeight="1">
      <c r="B32" s="67"/>
      <c r="C32" s="71" t="s">
        <v>112</v>
      </c>
      <c r="D32" s="69"/>
      <c r="E32" s="70"/>
      <c r="F32" s="65"/>
      <c r="G32" s="65"/>
    </row>
    <row r="33" spans="2:7" s="66" customFormat="1" ht="24.95" customHeight="1">
      <c r="B33" s="80" t="s">
        <v>4</v>
      </c>
      <c r="C33" s="215" t="s">
        <v>191</v>
      </c>
      <c r="D33" s="216"/>
      <c r="E33" s="70"/>
      <c r="F33" s="65"/>
      <c r="G33" s="65"/>
    </row>
    <row r="34" spans="2:7" s="66" customFormat="1" ht="17.100000000000001" customHeight="1">
      <c r="B34" s="67"/>
      <c r="C34" s="68" t="s">
        <v>14</v>
      </c>
      <c r="D34" s="69"/>
      <c r="E34" s="70"/>
      <c r="F34" s="65"/>
      <c r="G34" s="65"/>
    </row>
    <row r="35" spans="2:7" s="66" customFormat="1" ht="17.100000000000001" customHeight="1">
      <c r="B35" s="67"/>
      <c r="C35" s="68" t="s">
        <v>15</v>
      </c>
      <c r="D35" s="81"/>
      <c r="E35" s="70"/>
      <c r="F35" s="182">
        <f>F37+F38+F39</f>
        <v>2288842</v>
      </c>
      <c r="G35" s="182">
        <v>2652272</v>
      </c>
    </row>
    <row r="36" spans="2:7" s="75" customFormat="1" ht="17.100000000000001" customHeight="1">
      <c r="B36" s="170" t="s">
        <v>183</v>
      </c>
      <c r="C36" s="71" t="s">
        <v>112</v>
      </c>
      <c r="D36" s="72" t="s">
        <v>20</v>
      </c>
      <c r="E36" s="73"/>
      <c r="F36" s="74"/>
      <c r="G36" s="74"/>
    </row>
    <row r="37" spans="2:7" s="75" customFormat="1" ht="17.100000000000001" customHeight="1">
      <c r="B37" s="170" t="s">
        <v>184</v>
      </c>
      <c r="C37" s="79" t="s">
        <v>112</v>
      </c>
      <c r="D37" s="72" t="s">
        <v>201</v>
      </c>
      <c r="E37" s="73"/>
      <c r="F37" s="74">
        <v>373240</v>
      </c>
      <c r="G37" s="74">
        <v>392885</v>
      </c>
    </row>
    <row r="38" spans="2:7" s="75" customFormat="1" ht="17.100000000000001" customHeight="1">
      <c r="B38" s="170" t="s">
        <v>185</v>
      </c>
      <c r="C38" s="79" t="s">
        <v>112</v>
      </c>
      <c r="D38" s="72" t="s">
        <v>116</v>
      </c>
      <c r="E38" s="73"/>
      <c r="F38" s="74">
        <v>773711</v>
      </c>
      <c r="G38" s="74">
        <v>870264</v>
      </c>
    </row>
    <row r="39" spans="2:7" s="75" customFormat="1" ht="17.100000000000001" customHeight="1">
      <c r="B39" s="170" t="s">
        <v>186</v>
      </c>
      <c r="C39" s="79" t="s">
        <v>112</v>
      </c>
      <c r="D39" s="72" t="s">
        <v>124</v>
      </c>
      <c r="E39" s="73"/>
      <c r="F39" s="74">
        <v>1141891</v>
      </c>
      <c r="G39" s="74">
        <v>1389123</v>
      </c>
    </row>
    <row r="40" spans="2:7" s="66" customFormat="1" ht="17.100000000000001" customHeight="1">
      <c r="B40" s="76"/>
      <c r="C40" s="68" t="s">
        <v>16</v>
      </c>
      <c r="D40" s="69"/>
      <c r="E40" s="70"/>
      <c r="F40" s="65"/>
      <c r="G40" s="65"/>
    </row>
    <row r="41" spans="2:7" s="66" customFormat="1" ht="17.100000000000001" customHeight="1">
      <c r="B41" s="67"/>
      <c r="C41" s="68" t="s">
        <v>17</v>
      </c>
      <c r="D41" s="69"/>
      <c r="E41" s="70"/>
      <c r="F41" s="65"/>
      <c r="G41" s="65"/>
    </row>
    <row r="42" spans="2:7" s="66" customFormat="1" ht="17.100000000000001" customHeight="1">
      <c r="B42" s="67"/>
      <c r="C42" s="68" t="s">
        <v>18</v>
      </c>
      <c r="D42" s="69"/>
      <c r="E42" s="70"/>
      <c r="F42" s="65"/>
      <c r="G42" s="65"/>
    </row>
    <row r="43" spans="2:7" s="66" customFormat="1" ht="17.100000000000001" customHeight="1">
      <c r="B43" s="67"/>
      <c r="C43" s="68" t="s">
        <v>19</v>
      </c>
      <c r="D43" s="69"/>
      <c r="E43" s="70"/>
      <c r="F43" s="65"/>
      <c r="G43" s="65"/>
    </row>
    <row r="44" spans="2:7" s="66" customFormat="1" ht="30" customHeight="1">
      <c r="B44" s="70"/>
      <c r="C44" s="215" t="s">
        <v>202</v>
      </c>
      <c r="D44" s="216"/>
      <c r="E44" s="70"/>
      <c r="F44" s="182">
        <f>F35+F20+F14+F9</f>
        <v>34247783.039999999</v>
      </c>
      <c r="G44" s="182">
        <v>29999464</v>
      </c>
    </row>
    <row r="45" spans="2:7" s="66" customFormat="1" ht="9.75" customHeight="1">
      <c r="B45" s="82"/>
      <c r="C45" s="82"/>
      <c r="D45" s="82"/>
      <c r="E45" s="83"/>
      <c r="F45" s="84"/>
      <c r="G45" s="84"/>
    </row>
    <row r="46" spans="2:7" s="66" customFormat="1" ht="15.95" customHeight="1">
      <c r="B46" s="82"/>
      <c r="C46" s="82"/>
      <c r="D46" s="82"/>
      <c r="E46" s="83"/>
      <c r="F46" s="84"/>
      <c r="G46" s="84"/>
    </row>
  </sheetData>
  <mergeCells count="8">
    <mergeCell ref="F1:G1"/>
    <mergeCell ref="B3:G3"/>
    <mergeCell ref="C33:D33"/>
    <mergeCell ref="C44:D44"/>
    <mergeCell ref="E5:E6"/>
    <mergeCell ref="C5:D6"/>
    <mergeCell ref="B5:B6"/>
    <mergeCell ref="C7:D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24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5"/>
  <sheetViews>
    <sheetView topLeftCell="B1" workbookViewId="0">
      <selection activeCell="B3" sqref="B3:H3"/>
    </sheetView>
  </sheetViews>
  <sheetFormatPr defaultRowHeight="12.75"/>
  <cols>
    <col min="1" max="1" width="2.5703125" style="85" hidden="1" customWidth="1"/>
    <col min="2" max="2" width="3.7109375" style="87" customWidth="1"/>
    <col min="3" max="3" width="0.42578125" style="87" customWidth="1"/>
    <col min="4" max="4" width="4" style="87" customWidth="1"/>
    <col min="5" max="5" width="40.5703125" style="85" customWidth="1"/>
    <col min="6" max="6" width="8.28515625" style="85" customWidth="1"/>
    <col min="7" max="8" width="15.7109375" style="88" customWidth="1"/>
    <col min="9" max="9" width="1.42578125" style="85" customWidth="1"/>
    <col min="10" max="16384" width="9.140625" style="85"/>
  </cols>
  <sheetData>
    <row r="1" spans="2:8" s="54" customFormat="1" ht="18">
      <c r="B1" s="51"/>
      <c r="C1" s="52"/>
      <c r="D1" s="52"/>
      <c r="E1" s="53"/>
      <c r="G1" s="213"/>
      <c r="H1" s="213"/>
    </row>
    <row r="2" spans="2:8" s="54" customFormat="1" ht="6" customHeight="1">
      <c r="B2" s="51"/>
      <c r="C2" s="52"/>
      <c r="D2" s="52"/>
      <c r="E2" s="53"/>
      <c r="G2" s="55"/>
      <c r="H2" s="55"/>
    </row>
    <row r="3" spans="2:8" s="89" customFormat="1" ht="18" customHeight="1">
      <c r="B3" s="214" t="s">
        <v>225</v>
      </c>
      <c r="C3" s="214"/>
      <c r="D3" s="214"/>
      <c r="E3" s="214"/>
      <c r="F3" s="214"/>
      <c r="G3" s="214"/>
      <c r="H3" s="214"/>
    </row>
    <row r="4" spans="2:8" s="16" customFormat="1" ht="4.5" customHeight="1">
      <c r="B4" s="90"/>
      <c r="C4" s="90"/>
      <c r="D4" s="90"/>
      <c r="G4" s="91"/>
      <c r="H4" s="91"/>
    </row>
    <row r="5" spans="2:8" s="89" customFormat="1" ht="15.95" customHeight="1">
      <c r="B5" s="224" t="s">
        <v>2</v>
      </c>
      <c r="C5" s="226" t="s">
        <v>178</v>
      </c>
      <c r="D5" s="227"/>
      <c r="E5" s="228"/>
      <c r="F5" s="224" t="s">
        <v>7</v>
      </c>
      <c r="G5" s="92" t="s">
        <v>150</v>
      </c>
      <c r="H5" s="92" t="s">
        <v>150</v>
      </c>
    </row>
    <row r="6" spans="2:8" s="89" customFormat="1" ht="13.5" customHeight="1">
      <c r="B6" s="225"/>
      <c r="C6" s="229"/>
      <c r="D6" s="230"/>
      <c r="E6" s="231"/>
      <c r="F6" s="225"/>
      <c r="G6" s="93" t="s">
        <v>151</v>
      </c>
      <c r="H6" s="94" t="s">
        <v>172</v>
      </c>
    </row>
    <row r="7" spans="2:8" s="66" customFormat="1" ht="24.95" customHeight="1">
      <c r="B7" s="80" t="s">
        <v>3</v>
      </c>
      <c r="C7" s="223" t="s">
        <v>179</v>
      </c>
      <c r="D7" s="215"/>
      <c r="E7" s="216"/>
      <c r="F7" s="70"/>
      <c r="G7" s="182">
        <v>1135371</v>
      </c>
      <c r="H7" s="182">
        <v>499173</v>
      </c>
    </row>
    <row r="8" spans="2:8" s="66" customFormat="1" ht="15.95" customHeight="1">
      <c r="B8" s="80">
        <v>1</v>
      </c>
      <c r="D8" s="68" t="s">
        <v>21</v>
      </c>
      <c r="E8" s="69"/>
      <c r="F8" s="70"/>
      <c r="G8" s="65"/>
      <c r="H8" s="65"/>
    </row>
    <row r="9" spans="2:8" s="66" customFormat="1" ht="15.95" customHeight="1">
      <c r="B9" s="80">
        <v>2</v>
      </c>
      <c r="D9" s="68" t="s">
        <v>22</v>
      </c>
      <c r="E9" s="69"/>
      <c r="F9" s="70"/>
      <c r="G9" s="65"/>
      <c r="H9" s="65"/>
    </row>
    <row r="10" spans="2:8" s="75" customFormat="1" ht="15.95" customHeight="1">
      <c r="B10" s="67"/>
      <c r="C10" s="77"/>
      <c r="D10" s="71" t="s">
        <v>112</v>
      </c>
      <c r="E10" s="72" t="s">
        <v>119</v>
      </c>
      <c r="F10" s="73"/>
      <c r="G10" s="74"/>
      <c r="H10" s="74"/>
    </row>
    <row r="11" spans="2:8" s="75" customFormat="1" ht="15.95" customHeight="1">
      <c r="B11" s="76"/>
      <c r="C11" s="78"/>
      <c r="D11" s="79" t="s">
        <v>112</v>
      </c>
      <c r="E11" s="72" t="s">
        <v>152</v>
      </c>
      <c r="F11" s="73"/>
      <c r="G11" s="74"/>
      <c r="H11" s="74"/>
    </row>
    <row r="12" spans="2:8" s="66" customFormat="1" ht="15.95" customHeight="1">
      <c r="B12" s="80">
        <v>3</v>
      </c>
      <c r="D12" s="68" t="s">
        <v>23</v>
      </c>
      <c r="E12" s="69"/>
      <c r="F12" s="70"/>
      <c r="G12" s="182">
        <f>G13+G15+G16+G17+G18+G19+G22</f>
        <v>1135371</v>
      </c>
      <c r="H12" s="182">
        <v>499173</v>
      </c>
    </row>
    <row r="13" spans="2:8" s="75" customFormat="1" ht="15.95" customHeight="1">
      <c r="B13" s="67"/>
      <c r="C13" s="77"/>
      <c r="D13" s="71" t="s">
        <v>112</v>
      </c>
      <c r="E13" s="72" t="s">
        <v>160</v>
      </c>
      <c r="F13" s="73"/>
      <c r="G13" s="74">
        <v>307880</v>
      </c>
      <c r="H13" s="74">
        <v>61875</v>
      </c>
    </row>
    <row r="14" spans="2:8" s="75" customFormat="1" ht="15.95" customHeight="1">
      <c r="B14" s="76"/>
      <c r="C14" s="78"/>
      <c r="D14" s="79" t="s">
        <v>112</v>
      </c>
      <c r="E14" s="72" t="s">
        <v>161</v>
      </c>
      <c r="F14" s="73"/>
      <c r="G14" s="74"/>
      <c r="H14" s="74">
        <v>7200</v>
      </c>
    </row>
    <row r="15" spans="2:8" s="75" customFormat="1" ht="15.95" customHeight="1">
      <c r="B15" s="76"/>
      <c r="C15" s="78"/>
      <c r="D15" s="79" t="s">
        <v>112</v>
      </c>
      <c r="E15" s="72" t="s">
        <v>120</v>
      </c>
      <c r="F15" s="73"/>
      <c r="G15" s="74">
        <v>138246</v>
      </c>
      <c r="H15" s="74">
        <v>126834</v>
      </c>
    </row>
    <row r="16" spans="2:8" s="75" customFormat="1" ht="15.95" customHeight="1">
      <c r="B16" s="76"/>
      <c r="C16" s="78"/>
      <c r="D16" s="79" t="s">
        <v>112</v>
      </c>
      <c r="E16" s="72" t="s">
        <v>121</v>
      </c>
      <c r="F16" s="73"/>
      <c r="G16" s="74">
        <v>69270</v>
      </c>
      <c r="H16" s="74">
        <v>99800</v>
      </c>
    </row>
    <row r="17" spans="2:8" s="75" customFormat="1" ht="15.95" customHeight="1">
      <c r="B17" s="76"/>
      <c r="C17" s="78"/>
      <c r="D17" s="79" t="s">
        <v>112</v>
      </c>
      <c r="E17" s="72" t="s">
        <v>122</v>
      </c>
      <c r="F17" s="73"/>
      <c r="G17" s="74">
        <v>268563</v>
      </c>
      <c r="H17" s="74"/>
    </row>
    <row r="18" spans="2:8" s="75" customFormat="1" ht="15.95" customHeight="1">
      <c r="B18" s="76"/>
      <c r="C18" s="78"/>
      <c r="D18" s="79" t="s">
        <v>112</v>
      </c>
      <c r="E18" s="72" t="s">
        <v>123</v>
      </c>
      <c r="F18" s="73"/>
      <c r="G18" s="74">
        <v>268531</v>
      </c>
      <c r="H18" s="74">
        <v>202304</v>
      </c>
    </row>
    <row r="19" spans="2:8" s="75" customFormat="1" ht="15.95" customHeight="1">
      <c r="B19" s="76"/>
      <c r="C19" s="78"/>
      <c r="D19" s="79" t="s">
        <v>112</v>
      </c>
      <c r="E19" s="72" t="s">
        <v>196</v>
      </c>
      <c r="F19" s="73"/>
      <c r="G19" s="74">
        <v>24710</v>
      </c>
      <c r="H19" s="74">
        <v>1160</v>
      </c>
    </row>
    <row r="20" spans="2:8" s="75" customFormat="1" ht="15.95" customHeight="1">
      <c r="B20" s="76"/>
      <c r="C20" s="78"/>
      <c r="D20" s="79" t="s">
        <v>112</v>
      </c>
      <c r="E20" s="72" t="s">
        <v>118</v>
      </c>
      <c r="F20" s="73"/>
      <c r="G20" s="74"/>
      <c r="H20" s="74"/>
    </row>
    <row r="21" spans="2:8" s="75" customFormat="1" ht="15.95" customHeight="1">
      <c r="B21" s="76"/>
      <c r="C21" s="78"/>
      <c r="D21" s="79" t="s">
        <v>112</v>
      </c>
      <c r="E21" s="72" t="s">
        <v>125</v>
      </c>
      <c r="F21" s="73"/>
      <c r="G21" s="74"/>
      <c r="H21" s="74"/>
    </row>
    <row r="22" spans="2:8" s="75" customFormat="1" ht="15.95" customHeight="1">
      <c r="B22" s="73"/>
      <c r="C22" s="78"/>
      <c r="D22" s="79" t="s">
        <v>112</v>
      </c>
      <c r="E22" s="72" t="s">
        <v>203</v>
      </c>
      <c r="F22" s="73"/>
      <c r="G22" s="74">
        <v>58171</v>
      </c>
      <c r="H22" s="74"/>
    </row>
    <row r="23" spans="2:8" s="66" customFormat="1" ht="15.95" customHeight="1">
      <c r="B23" s="80">
        <v>4</v>
      </c>
      <c r="D23" s="68" t="s">
        <v>24</v>
      </c>
      <c r="E23" s="69"/>
      <c r="F23" s="70"/>
      <c r="G23" s="65"/>
      <c r="H23" s="65"/>
    </row>
    <row r="24" spans="2:8" s="66" customFormat="1" ht="15.95" customHeight="1">
      <c r="B24" s="80">
        <v>5</v>
      </c>
      <c r="D24" s="68" t="s">
        <v>163</v>
      </c>
      <c r="E24" s="69"/>
      <c r="F24" s="70"/>
      <c r="G24" s="65"/>
      <c r="H24" s="65"/>
    </row>
    <row r="25" spans="2:8" s="66" customFormat="1" ht="24.75" customHeight="1">
      <c r="B25" s="80" t="s">
        <v>4</v>
      </c>
      <c r="C25" s="223" t="s">
        <v>180</v>
      </c>
      <c r="D25" s="215"/>
      <c r="E25" s="216"/>
      <c r="F25" s="70"/>
      <c r="G25" s="65"/>
      <c r="H25" s="65"/>
    </row>
    <row r="26" spans="2:8" s="66" customFormat="1" ht="15.95" customHeight="1">
      <c r="B26" s="67"/>
      <c r="C26" s="63">
        <v>1</v>
      </c>
      <c r="D26" s="68" t="s">
        <v>29</v>
      </c>
      <c r="E26" s="81"/>
      <c r="F26" s="70"/>
      <c r="G26" s="65"/>
      <c r="H26" s="65"/>
    </row>
    <row r="27" spans="2:8" s="75" customFormat="1" ht="15.95" customHeight="1">
      <c r="B27" s="67"/>
      <c r="C27" s="77"/>
      <c r="D27" s="71" t="s">
        <v>112</v>
      </c>
      <c r="E27" s="72" t="s">
        <v>30</v>
      </c>
      <c r="F27" s="73"/>
      <c r="G27" s="74"/>
      <c r="H27" s="74"/>
    </row>
    <row r="28" spans="2:8" s="75" customFormat="1" ht="15.95" customHeight="1">
      <c r="B28" s="76"/>
      <c r="C28" s="78"/>
      <c r="D28" s="79" t="s">
        <v>112</v>
      </c>
      <c r="E28" s="72" t="s">
        <v>27</v>
      </c>
      <c r="F28" s="73"/>
      <c r="G28" s="74"/>
      <c r="H28" s="74"/>
    </row>
    <row r="29" spans="2:8" s="66" customFormat="1" ht="15.95" customHeight="1">
      <c r="B29" s="76"/>
      <c r="C29" s="63">
        <v>2</v>
      </c>
      <c r="D29" s="68" t="s">
        <v>31</v>
      </c>
      <c r="E29" s="69"/>
      <c r="F29" s="70"/>
      <c r="G29" s="65"/>
      <c r="H29" s="65"/>
    </row>
    <row r="30" spans="2:8" s="66" customFormat="1" ht="15.95" customHeight="1">
      <c r="B30" s="67"/>
      <c r="C30" s="63">
        <v>3</v>
      </c>
      <c r="D30" s="68" t="s">
        <v>24</v>
      </c>
      <c r="E30" s="69"/>
      <c r="F30" s="70"/>
      <c r="G30" s="65"/>
      <c r="H30" s="65"/>
    </row>
    <row r="31" spans="2:8" s="66" customFormat="1" ht="15.95" customHeight="1">
      <c r="B31" s="67"/>
      <c r="C31" s="63">
        <v>4</v>
      </c>
      <c r="D31" s="68" t="s">
        <v>32</v>
      </c>
      <c r="E31" s="69"/>
      <c r="F31" s="70"/>
      <c r="G31" s="65"/>
      <c r="H31" s="65"/>
    </row>
    <row r="32" spans="2:8" s="66" customFormat="1" ht="24.75" customHeight="1">
      <c r="B32" s="67"/>
      <c r="C32" s="223" t="s">
        <v>192</v>
      </c>
      <c r="D32" s="215"/>
      <c r="E32" s="216"/>
      <c r="F32" s="70"/>
      <c r="G32" s="182">
        <v>1135371</v>
      </c>
      <c r="H32" s="182">
        <v>499173</v>
      </c>
    </row>
    <row r="33" spans="2:10" s="66" customFormat="1" ht="24.75" customHeight="1">
      <c r="B33" s="80" t="s">
        <v>33</v>
      </c>
      <c r="C33" s="223" t="s">
        <v>34</v>
      </c>
      <c r="D33" s="215"/>
      <c r="E33" s="216"/>
      <c r="F33" s="70"/>
      <c r="G33" s="182">
        <f>G36+G39+G40+G41+G42+G43</f>
        <v>33112412</v>
      </c>
      <c r="H33" s="182">
        <v>29500291</v>
      </c>
    </row>
    <row r="34" spans="2:10" s="66" customFormat="1" ht="15.95" customHeight="1">
      <c r="B34" s="67"/>
      <c r="C34" s="63">
        <v>1</v>
      </c>
      <c r="D34" s="68" t="s">
        <v>35</v>
      </c>
      <c r="E34" s="69"/>
      <c r="F34" s="70"/>
      <c r="G34" s="65"/>
      <c r="H34" s="65"/>
    </row>
    <row r="35" spans="2:10" s="66" customFormat="1" ht="15.95" customHeight="1">
      <c r="B35" s="67"/>
      <c r="C35" s="95">
        <v>2</v>
      </c>
      <c r="D35" s="68" t="s">
        <v>36</v>
      </c>
      <c r="E35" s="69"/>
      <c r="F35" s="70"/>
      <c r="G35" s="65"/>
      <c r="H35" s="65"/>
    </row>
    <row r="36" spans="2:10" s="66" customFormat="1" ht="15.95" customHeight="1">
      <c r="B36" s="67"/>
      <c r="C36" s="63">
        <v>3</v>
      </c>
      <c r="D36" s="68" t="s">
        <v>197</v>
      </c>
      <c r="E36" s="69"/>
      <c r="F36" s="70"/>
      <c r="G36" s="175">
        <v>37039972</v>
      </c>
      <c r="H36" s="65">
        <v>37039972</v>
      </c>
    </row>
    <row r="37" spans="2:10" s="66" customFormat="1" ht="15.95" customHeight="1">
      <c r="B37" s="67"/>
      <c r="C37" s="95">
        <v>4</v>
      </c>
      <c r="D37" s="68" t="s">
        <v>38</v>
      </c>
      <c r="E37" s="69"/>
      <c r="F37" s="70"/>
      <c r="G37" s="65"/>
      <c r="H37" s="65"/>
    </row>
    <row r="38" spans="2:10" s="66" customFormat="1" ht="15.95" customHeight="1">
      <c r="B38" s="67"/>
      <c r="C38" s="63">
        <v>5</v>
      </c>
      <c r="D38" s="68" t="s">
        <v>126</v>
      </c>
      <c r="E38" s="69"/>
      <c r="F38" s="70"/>
      <c r="G38" s="65"/>
      <c r="H38" s="65"/>
    </row>
    <row r="39" spans="2:10" s="66" customFormat="1" ht="15.95" customHeight="1">
      <c r="B39" s="67"/>
      <c r="C39" s="95">
        <v>6</v>
      </c>
      <c r="D39" s="68" t="s">
        <v>39</v>
      </c>
      <c r="E39" s="69"/>
      <c r="F39" s="70"/>
      <c r="G39" s="65">
        <v>382504</v>
      </c>
      <c r="H39" s="65">
        <v>382504</v>
      </c>
      <c r="J39" s="183"/>
    </row>
    <row r="40" spans="2:10" s="66" customFormat="1" ht="15.95" customHeight="1">
      <c r="B40" s="67"/>
      <c r="C40" s="63">
        <v>7</v>
      </c>
      <c r="D40" s="68" t="s">
        <v>40</v>
      </c>
      <c r="E40" s="69"/>
      <c r="F40" s="70"/>
      <c r="G40" s="65">
        <v>221884</v>
      </c>
      <c r="H40" s="65">
        <v>221884</v>
      </c>
      <c r="J40" s="183"/>
    </row>
    <row r="41" spans="2:10" s="66" customFormat="1" ht="15.95" customHeight="1">
      <c r="B41" s="67"/>
      <c r="C41" s="95">
        <v>8</v>
      </c>
      <c r="D41" s="68" t="s">
        <v>41</v>
      </c>
      <c r="E41" s="69"/>
      <c r="F41" s="70"/>
      <c r="G41" s="65">
        <v>1925449</v>
      </c>
      <c r="H41" s="65">
        <v>1925449</v>
      </c>
      <c r="J41" s="183"/>
    </row>
    <row r="42" spans="2:10" s="66" customFormat="1" ht="15.95" customHeight="1">
      <c r="B42" s="67"/>
      <c r="C42" s="63">
        <v>9</v>
      </c>
      <c r="D42" s="68" t="s">
        <v>42</v>
      </c>
      <c r="E42" s="69"/>
      <c r="F42" s="70"/>
      <c r="G42" s="65">
        <v>-10069518</v>
      </c>
      <c r="H42" s="65">
        <v>-10604114</v>
      </c>
      <c r="J42" s="183"/>
    </row>
    <row r="43" spans="2:10" s="66" customFormat="1" ht="15.95" customHeight="1">
      <c r="B43" s="67"/>
      <c r="C43" s="95">
        <v>10</v>
      </c>
      <c r="D43" s="68" t="s">
        <v>190</v>
      </c>
      <c r="E43" s="69"/>
      <c r="F43" s="70"/>
      <c r="G43" s="65">
        <v>3612121</v>
      </c>
      <c r="H43" s="65">
        <v>534596</v>
      </c>
      <c r="J43" s="184"/>
    </row>
    <row r="44" spans="2:10" s="66" customFormat="1" ht="24.75" customHeight="1">
      <c r="B44" s="67"/>
      <c r="C44" s="223" t="s">
        <v>193</v>
      </c>
      <c r="D44" s="215"/>
      <c r="E44" s="216"/>
      <c r="F44" s="70"/>
      <c r="G44" s="182">
        <v>34247783</v>
      </c>
      <c r="H44" s="182">
        <v>29999464</v>
      </c>
    </row>
    <row r="45" spans="2:10" s="66" customFormat="1" ht="15.95" customHeight="1">
      <c r="B45" s="82"/>
      <c r="C45" s="82"/>
      <c r="D45" s="96"/>
      <c r="E45" s="83"/>
      <c r="F45" s="83"/>
      <c r="G45" s="84"/>
      <c r="H45" s="84"/>
    </row>
    <row r="46" spans="2:10" s="66" customFormat="1" ht="15.95" customHeight="1">
      <c r="B46" s="82"/>
      <c r="C46" s="82"/>
      <c r="D46" s="96"/>
      <c r="E46" s="83"/>
      <c r="F46" s="83"/>
      <c r="G46" s="84"/>
      <c r="H46" s="84"/>
    </row>
    <row r="47" spans="2:10" s="66" customFormat="1" ht="15.95" customHeight="1">
      <c r="B47" s="82"/>
      <c r="C47" s="82"/>
      <c r="D47" s="96"/>
      <c r="E47" s="83"/>
      <c r="F47" s="83"/>
      <c r="G47" s="84"/>
      <c r="H47" s="84"/>
    </row>
    <row r="48" spans="2:10" s="66" customFormat="1" ht="15.95" customHeight="1">
      <c r="B48" s="82"/>
      <c r="C48" s="82"/>
      <c r="D48" s="96"/>
      <c r="E48" s="83"/>
      <c r="F48" s="83"/>
      <c r="G48" s="84"/>
      <c r="H48" s="84"/>
    </row>
    <row r="49" spans="2:8" s="66" customFormat="1" ht="15.95" customHeight="1">
      <c r="B49" s="82"/>
      <c r="C49" s="82"/>
      <c r="D49" s="96"/>
      <c r="E49" s="83"/>
      <c r="F49" s="83"/>
      <c r="G49" s="84"/>
      <c r="H49" s="84"/>
    </row>
    <row r="50" spans="2:8" s="66" customFormat="1" ht="15.95" customHeight="1">
      <c r="B50" s="82"/>
      <c r="C50" s="82"/>
      <c r="D50" s="96"/>
      <c r="E50" s="83"/>
      <c r="F50" s="83"/>
      <c r="G50" s="84"/>
      <c r="H50" s="84"/>
    </row>
    <row r="51" spans="2:8" s="66" customFormat="1" ht="15.95" customHeight="1">
      <c r="B51" s="82"/>
      <c r="C51" s="82"/>
      <c r="D51" s="96"/>
      <c r="E51" s="83"/>
      <c r="F51" s="83"/>
      <c r="G51" s="84"/>
      <c r="H51" s="84"/>
    </row>
    <row r="52" spans="2:8" s="66" customFormat="1" ht="15.95" customHeight="1">
      <c r="B52" s="82"/>
      <c r="C52" s="82"/>
      <c r="D52" s="96"/>
      <c r="E52" s="83"/>
      <c r="F52" s="83"/>
      <c r="G52" s="84"/>
      <c r="H52" s="84"/>
    </row>
    <row r="53" spans="2:8" s="66" customFormat="1" ht="15.95" customHeight="1">
      <c r="B53" s="82"/>
      <c r="C53" s="82"/>
      <c r="D53" s="96"/>
      <c r="E53" s="83"/>
      <c r="F53" s="83"/>
      <c r="G53" s="84"/>
      <c r="H53" s="84"/>
    </row>
    <row r="54" spans="2:8" s="66" customFormat="1" ht="15.95" customHeight="1">
      <c r="B54" s="82"/>
      <c r="C54" s="82"/>
      <c r="D54" s="82"/>
      <c r="E54" s="82"/>
      <c r="F54" s="83"/>
      <c r="G54" s="84"/>
      <c r="H54" s="84"/>
    </row>
    <row r="55" spans="2:8">
      <c r="B55" s="97"/>
      <c r="C55" s="97"/>
      <c r="D55" s="98"/>
      <c r="E55" s="99"/>
      <c r="F55" s="99"/>
      <c r="G55" s="100"/>
      <c r="H55" s="100"/>
    </row>
  </sheetData>
  <mergeCells count="10">
    <mergeCell ref="C44:E44"/>
    <mergeCell ref="B5:B6"/>
    <mergeCell ref="C5:E6"/>
    <mergeCell ref="C25:E25"/>
    <mergeCell ref="C33:E33"/>
    <mergeCell ref="G1:H1"/>
    <mergeCell ref="B3:H3"/>
    <mergeCell ref="C32:E32"/>
    <mergeCell ref="C7:E7"/>
    <mergeCell ref="F5:F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24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8"/>
  <sheetViews>
    <sheetView workbookViewId="0">
      <selection activeCell="K15" sqref="K15"/>
    </sheetView>
  </sheetViews>
  <sheetFormatPr defaultRowHeight="12.75"/>
  <cols>
    <col min="1" max="1" width="4.5703125" style="16" customWidth="1"/>
    <col min="2" max="2" width="3.7109375" style="90" customWidth="1"/>
    <col min="3" max="3" width="5.28515625" style="90" customWidth="1"/>
    <col min="4" max="4" width="2.7109375" style="90" customWidth="1"/>
    <col min="5" max="5" width="44" style="16" customWidth="1"/>
    <col min="6" max="6" width="14.140625" style="16" customWidth="1"/>
    <col min="7" max="7" width="12.42578125" style="91" customWidth="1"/>
    <col min="8" max="8" width="13.5703125" style="91" customWidth="1"/>
    <col min="9" max="9" width="1.42578125" style="16" customWidth="1"/>
    <col min="10" max="10" width="9.140625" style="16"/>
    <col min="11" max="11" width="18" style="104" customWidth="1"/>
    <col min="12" max="16384" width="9.140625" style="16"/>
  </cols>
  <sheetData>
    <row r="1" spans="2:11" ht="23.25" customHeight="1">
      <c r="E1" s="176" t="s">
        <v>205</v>
      </c>
    </row>
    <row r="2" spans="2:11" s="89" customFormat="1" ht="29.25" customHeight="1">
      <c r="B2" s="232" t="s">
        <v>204</v>
      </c>
      <c r="C2" s="233"/>
      <c r="D2" s="233"/>
      <c r="E2" s="233"/>
      <c r="F2" s="233"/>
      <c r="G2" s="233"/>
      <c r="H2" s="233"/>
      <c r="I2" s="103"/>
      <c r="J2" s="103"/>
      <c r="K2" s="102"/>
    </row>
    <row r="3" spans="2:11" s="89" customFormat="1" ht="15.95" customHeight="1">
      <c r="B3" s="243" t="s">
        <v>2</v>
      </c>
      <c r="C3" s="237" t="s">
        <v>141</v>
      </c>
      <c r="D3" s="238"/>
      <c r="E3" s="239"/>
      <c r="F3" s="163" t="s">
        <v>181</v>
      </c>
      <c r="G3" s="105" t="s">
        <v>150</v>
      </c>
      <c r="H3" s="105" t="s">
        <v>150</v>
      </c>
      <c r="I3" s="66"/>
      <c r="J3" s="66"/>
      <c r="K3" s="102"/>
    </row>
    <row r="4" spans="2:11" s="89" customFormat="1" ht="15.95" customHeight="1">
      <c r="B4" s="244"/>
      <c r="C4" s="240"/>
      <c r="D4" s="241"/>
      <c r="E4" s="242"/>
      <c r="F4" s="161" t="s">
        <v>182</v>
      </c>
      <c r="G4" s="106" t="s">
        <v>151</v>
      </c>
      <c r="H4" s="107" t="s">
        <v>172</v>
      </c>
      <c r="I4" s="66"/>
      <c r="J4" s="66"/>
      <c r="K4" s="102"/>
    </row>
    <row r="5" spans="2:11" s="89" customFormat="1" ht="24.95" customHeight="1">
      <c r="B5" s="108">
        <v>1</v>
      </c>
      <c r="C5" s="245" t="s">
        <v>211</v>
      </c>
      <c r="D5" s="246"/>
      <c r="E5" s="247"/>
      <c r="F5" s="165"/>
      <c r="G5" s="177">
        <v>23130596</v>
      </c>
      <c r="H5" s="177">
        <v>16799787</v>
      </c>
      <c r="K5" s="102"/>
    </row>
    <row r="6" spans="2:11" s="89" customFormat="1" ht="24.95" customHeight="1">
      <c r="B6" s="108">
        <v>2</v>
      </c>
      <c r="C6" s="248" t="s">
        <v>44</v>
      </c>
      <c r="D6" s="246"/>
      <c r="E6" s="247"/>
      <c r="F6" s="165"/>
      <c r="G6" s="110"/>
      <c r="H6" s="110"/>
      <c r="K6" s="102"/>
    </row>
    <row r="7" spans="2:11" s="89" customFormat="1" ht="24.95" customHeight="1">
      <c r="B7" s="86">
        <v>3</v>
      </c>
      <c r="C7" s="248" t="s">
        <v>164</v>
      </c>
      <c r="D7" s="246"/>
      <c r="E7" s="247"/>
      <c r="F7" s="168"/>
      <c r="G7" s="171"/>
      <c r="H7" s="171"/>
      <c r="K7" s="102"/>
    </row>
    <row r="8" spans="2:11" s="89" customFormat="1" ht="24.95" customHeight="1">
      <c r="B8" s="86">
        <v>4</v>
      </c>
      <c r="C8" s="248" t="s">
        <v>127</v>
      </c>
      <c r="D8" s="246"/>
      <c r="E8" s="247"/>
      <c r="F8" s="168"/>
      <c r="G8" s="171">
        <v>1608726.62</v>
      </c>
      <c r="H8" s="171">
        <v>929452.6</v>
      </c>
      <c r="K8" s="102"/>
    </row>
    <row r="9" spans="2:11" s="89" customFormat="1" ht="24.95" customHeight="1">
      <c r="B9" s="86">
        <v>5</v>
      </c>
      <c r="C9" s="248" t="s">
        <v>128</v>
      </c>
      <c r="D9" s="246"/>
      <c r="E9" s="247"/>
      <c r="F9" s="168"/>
      <c r="G9" s="171">
        <v>6827651</v>
      </c>
      <c r="H9" s="171">
        <v>7936710</v>
      </c>
      <c r="K9" s="102"/>
    </row>
    <row r="10" spans="2:11" s="89" customFormat="1" ht="24.95" customHeight="1">
      <c r="B10" s="86"/>
      <c r="C10" s="109"/>
      <c r="D10" s="249" t="s">
        <v>129</v>
      </c>
      <c r="E10" s="250"/>
      <c r="F10" s="169"/>
      <c r="G10" s="172">
        <v>5875650</v>
      </c>
      <c r="H10" s="172">
        <v>6940364</v>
      </c>
      <c r="I10" s="75"/>
      <c r="J10" s="75"/>
      <c r="K10" s="102"/>
    </row>
    <row r="11" spans="2:11" s="89" customFormat="1" ht="24.95" customHeight="1">
      <c r="B11" s="86"/>
      <c r="C11" s="109"/>
      <c r="D11" s="249" t="s">
        <v>130</v>
      </c>
      <c r="E11" s="250"/>
      <c r="F11" s="169"/>
      <c r="G11" s="172">
        <v>952001</v>
      </c>
      <c r="H11" s="172">
        <v>996346</v>
      </c>
      <c r="I11" s="75"/>
      <c r="J11" s="75"/>
      <c r="K11" s="102"/>
    </row>
    <row r="12" spans="2:11" s="89" customFormat="1" ht="24.95" customHeight="1">
      <c r="B12" s="108">
        <v>6</v>
      </c>
      <c r="C12" s="248" t="s">
        <v>131</v>
      </c>
      <c r="D12" s="246"/>
      <c r="E12" s="247"/>
      <c r="F12" s="165"/>
      <c r="G12" s="110">
        <v>493707</v>
      </c>
      <c r="H12" s="110">
        <v>676710</v>
      </c>
      <c r="K12" s="102"/>
    </row>
    <row r="13" spans="2:11" s="89" customFormat="1" ht="24.95" customHeight="1">
      <c r="B13" s="108">
        <v>7</v>
      </c>
      <c r="C13" s="248" t="s">
        <v>132</v>
      </c>
      <c r="D13" s="246"/>
      <c r="E13" s="247"/>
      <c r="F13" s="165"/>
      <c r="G13" s="110">
        <v>11017224</v>
      </c>
      <c r="H13" s="110">
        <v>7450426</v>
      </c>
      <c r="K13" s="102"/>
    </row>
    <row r="14" spans="2:11" s="89" customFormat="1" ht="28.5" customHeight="1">
      <c r="B14" s="108">
        <v>8</v>
      </c>
      <c r="C14" s="223" t="s">
        <v>133</v>
      </c>
      <c r="D14" s="215"/>
      <c r="E14" s="216"/>
      <c r="F14" s="190"/>
      <c r="G14" s="182">
        <v>19947309</v>
      </c>
      <c r="H14" s="182">
        <v>16993299</v>
      </c>
      <c r="I14" s="66"/>
      <c r="J14" s="66"/>
      <c r="K14" s="102"/>
    </row>
    <row r="15" spans="2:11" s="89" customFormat="1" ht="32.25" customHeight="1">
      <c r="B15" s="108">
        <v>9</v>
      </c>
      <c r="C15" s="234" t="s">
        <v>134</v>
      </c>
      <c r="D15" s="235"/>
      <c r="E15" s="236"/>
      <c r="F15" s="162"/>
      <c r="G15" s="182">
        <f>G5-G14</f>
        <v>3183287</v>
      </c>
      <c r="H15" s="182">
        <v>193512</v>
      </c>
      <c r="I15" s="66"/>
      <c r="J15" s="66"/>
      <c r="K15" s="102"/>
    </row>
    <row r="16" spans="2:11" s="89" customFormat="1" ht="24.95" customHeight="1">
      <c r="B16" s="108">
        <v>10</v>
      </c>
      <c r="C16" s="248" t="s">
        <v>45</v>
      </c>
      <c r="D16" s="246"/>
      <c r="E16" s="247"/>
      <c r="F16" s="165"/>
      <c r="G16" s="110"/>
      <c r="H16" s="110"/>
      <c r="K16" s="102"/>
    </row>
    <row r="17" spans="2:11" s="89" customFormat="1" ht="24.95" customHeight="1">
      <c r="B17" s="108">
        <v>11</v>
      </c>
      <c r="C17" s="248" t="s">
        <v>135</v>
      </c>
      <c r="D17" s="246"/>
      <c r="E17" s="247"/>
      <c r="F17" s="165"/>
      <c r="G17" s="110"/>
      <c r="H17" s="110"/>
      <c r="K17" s="102"/>
    </row>
    <row r="18" spans="2:11" s="89" customFormat="1" ht="24.95" customHeight="1">
      <c r="B18" s="108">
        <v>12</v>
      </c>
      <c r="C18" s="248" t="s">
        <v>46</v>
      </c>
      <c r="D18" s="246"/>
      <c r="E18" s="247"/>
      <c r="F18" s="165"/>
      <c r="G18" s="185">
        <v>838561</v>
      </c>
      <c r="H18" s="185">
        <v>794106</v>
      </c>
      <c r="K18" s="102"/>
    </row>
    <row r="19" spans="2:11" s="89" customFormat="1" ht="24.95" customHeight="1">
      <c r="B19" s="108"/>
      <c r="C19" s="112">
        <v>121</v>
      </c>
      <c r="D19" s="249" t="s">
        <v>47</v>
      </c>
      <c r="E19" s="250"/>
      <c r="F19" s="164"/>
      <c r="G19" s="74"/>
      <c r="H19" s="74"/>
      <c r="I19" s="75"/>
      <c r="J19" s="75"/>
      <c r="K19" s="102"/>
    </row>
    <row r="20" spans="2:11" s="89" customFormat="1" ht="24.95" customHeight="1">
      <c r="B20" s="108"/>
      <c r="C20" s="109">
        <v>122</v>
      </c>
      <c r="D20" s="249" t="s">
        <v>136</v>
      </c>
      <c r="E20" s="250"/>
      <c r="F20" s="164"/>
      <c r="G20" s="74">
        <v>346651</v>
      </c>
      <c r="H20" s="74">
        <v>160647</v>
      </c>
      <c r="I20" s="75"/>
      <c r="J20" s="75"/>
      <c r="K20" s="102"/>
    </row>
    <row r="21" spans="2:11" s="89" customFormat="1" ht="24.95" customHeight="1">
      <c r="B21" s="108"/>
      <c r="C21" s="109">
        <v>123</v>
      </c>
      <c r="D21" s="249" t="s">
        <v>48</v>
      </c>
      <c r="E21" s="250"/>
      <c r="F21" s="164"/>
      <c r="G21" s="74">
        <v>168934.67</v>
      </c>
      <c r="H21" s="74">
        <v>273547</v>
      </c>
      <c r="I21" s="75"/>
      <c r="J21" s="75"/>
      <c r="K21" s="102"/>
    </row>
    <row r="22" spans="2:11" s="89" customFormat="1" ht="24.95" customHeight="1">
      <c r="B22" s="108"/>
      <c r="C22" s="109">
        <v>124</v>
      </c>
      <c r="D22" s="249" t="s">
        <v>49</v>
      </c>
      <c r="E22" s="250"/>
      <c r="F22" s="164"/>
      <c r="G22" s="74">
        <v>322975</v>
      </c>
      <c r="H22" s="74">
        <v>359912</v>
      </c>
      <c r="I22" s="75"/>
      <c r="J22" s="75"/>
      <c r="K22" s="102"/>
    </row>
    <row r="23" spans="2:11" s="89" customFormat="1" ht="36" customHeight="1">
      <c r="B23" s="108">
        <v>13</v>
      </c>
      <c r="C23" s="234" t="s">
        <v>50</v>
      </c>
      <c r="D23" s="235"/>
      <c r="E23" s="236"/>
      <c r="F23" s="162"/>
      <c r="G23" s="177">
        <f>SUM(G20:G22)</f>
        <v>838560.67</v>
      </c>
      <c r="H23" s="177">
        <f>SUM(H20:H22)</f>
        <v>794106</v>
      </c>
      <c r="I23" s="66"/>
      <c r="J23" s="66"/>
      <c r="K23" s="102"/>
    </row>
    <row r="24" spans="2:11" s="89" customFormat="1" ht="27" customHeight="1">
      <c r="B24" s="108">
        <v>14</v>
      </c>
      <c r="C24" s="234" t="s">
        <v>138</v>
      </c>
      <c r="D24" s="235"/>
      <c r="E24" s="236"/>
      <c r="F24" s="162"/>
      <c r="G24" s="177">
        <v>4021848</v>
      </c>
      <c r="H24" s="177">
        <v>600594</v>
      </c>
      <c r="I24" s="66"/>
      <c r="J24" s="66"/>
      <c r="K24" s="102"/>
    </row>
    <row r="25" spans="2:11" s="89" customFormat="1" ht="24.95" customHeight="1">
      <c r="B25" s="108">
        <v>15</v>
      </c>
      <c r="C25" s="248" t="s">
        <v>51</v>
      </c>
      <c r="D25" s="246"/>
      <c r="E25" s="247"/>
      <c r="F25" s="165"/>
      <c r="G25" s="110">
        <v>409727</v>
      </c>
      <c r="H25" s="110">
        <v>65998</v>
      </c>
      <c r="K25" s="102"/>
    </row>
    <row r="26" spans="2:11" s="89" customFormat="1" ht="32.25" customHeight="1">
      <c r="B26" s="108">
        <v>16</v>
      </c>
      <c r="C26" s="234" t="s">
        <v>139</v>
      </c>
      <c r="D26" s="235"/>
      <c r="E26" s="236"/>
      <c r="F26" s="162"/>
      <c r="G26" s="177">
        <f>G24-G25</f>
        <v>3612121</v>
      </c>
      <c r="H26" s="177">
        <v>534596</v>
      </c>
      <c r="I26" s="66"/>
      <c r="J26" s="66"/>
      <c r="K26" s="102"/>
    </row>
    <row r="27" spans="2:11" s="89" customFormat="1" ht="24.95" customHeight="1">
      <c r="B27" s="108">
        <v>17</v>
      </c>
      <c r="C27" s="248" t="s">
        <v>137</v>
      </c>
      <c r="D27" s="246"/>
      <c r="E27" s="247"/>
      <c r="F27" s="165"/>
      <c r="G27" s="110"/>
      <c r="H27" s="110"/>
      <c r="K27" s="102"/>
    </row>
    <row r="28" spans="2:11" s="89" customFormat="1" ht="15.95" customHeight="1">
      <c r="B28" s="113"/>
      <c r="C28" s="113"/>
      <c r="D28" s="113"/>
      <c r="E28" s="114"/>
      <c r="F28" s="114"/>
      <c r="G28" s="115"/>
      <c r="H28" s="115"/>
      <c r="K28" s="102"/>
    </row>
    <row r="29" spans="2:11" s="89" customFormat="1" ht="15.95" customHeight="1">
      <c r="B29" s="113"/>
      <c r="C29" s="113"/>
      <c r="D29" s="113"/>
      <c r="E29" s="114"/>
      <c r="F29" s="114"/>
      <c r="G29" s="115"/>
      <c r="H29" s="115"/>
      <c r="K29" s="102"/>
    </row>
    <row r="30" spans="2:11" s="89" customFormat="1" ht="15.95" customHeight="1">
      <c r="B30" s="113"/>
      <c r="C30" s="113"/>
      <c r="D30" s="113"/>
      <c r="E30" s="114"/>
      <c r="F30" s="114"/>
      <c r="G30" s="115"/>
      <c r="H30" s="115"/>
      <c r="K30" s="102"/>
    </row>
    <row r="31" spans="2:11" s="89" customFormat="1" ht="15.95" customHeight="1">
      <c r="B31" s="113"/>
      <c r="C31" s="113"/>
      <c r="D31" s="113"/>
      <c r="E31" s="114"/>
      <c r="F31" s="114"/>
      <c r="G31" s="115"/>
      <c r="H31" s="115"/>
      <c r="K31" s="102"/>
    </row>
    <row r="32" spans="2:11" s="89" customFormat="1" ht="15.95" customHeight="1">
      <c r="B32" s="113"/>
      <c r="C32" s="113"/>
      <c r="D32" s="113"/>
      <c r="E32" s="114"/>
      <c r="F32" s="114"/>
      <c r="G32" s="115"/>
      <c r="H32" s="115"/>
      <c r="K32" s="102"/>
    </row>
    <row r="33" spans="2:11" s="89" customFormat="1" ht="15.95" customHeight="1">
      <c r="B33" s="113"/>
      <c r="C33" s="113"/>
      <c r="D33" s="113"/>
      <c r="E33" s="114"/>
      <c r="F33" s="114"/>
      <c r="G33" s="115"/>
      <c r="H33" s="115"/>
      <c r="K33" s="102"/>
    </row>
    <row r="34" spans="2:11" s="89" customFormat="1" ht="15.95" customHeight="1">
      <c r="B34" s="113"/>
      <c r="C34" s="113"/>
      <c r="D34" s="113"/>
      <c r="E34" s="114"/>
      <c r="F34" s="114"/>
      <c r="G34" s="115"/>
      <c r="H34" s="115"/>
      <c r="K34" s="102"/>
    </row>
    <row r="35" spans="2:11" s="89" customFormat="1" ht="15.95" customHeight="1">
      <c r="B35" s="113"/>
      <c r="C35" s="113"/>
      <c r="D35" s="113"/>
      <c r="E35" s="114"/>
      <c r="F35" s="114"/>
      <c r="G35" s="115"/>
      <c r="H35" s="115"/>
      <c r="K35" s="102"/>
    </row>
    <row r="36" spans="2:11" s="89" customFormat="1" ht="15.95" customHeight="1">
      <c r="B36" s="113"/>
      <c r="C36" s="113"/>
      <c r="D36" s="113"/>
      <c r="E36" s="114"/>
      <c r="F36" s="114"/>
      <c r="G36" s="115"/>
      <c r="H36" s="115"/>
      <c r="K36" s="102"/>
    </row>
    <row r="37" spans="2:11" s="89" customFormat="1" ht="15.95" customHeight="1">
      <c r="B37" s="113"/>
      <c r="C37" s="113"/>
      <c r="D37" s="113"/>
      <c r="E37" s="113"/>
      <c r="F37" s="113"/>
      <c r="G37" s="115"/>
      <c r="H37" s="115"/>
      <c r="K37" s="102"/>
    </row>
    <row r="38" spans="2:11">
      <c r="B38" s="116"/>
      <c r="C38" s="116"/>
      <c r="D38" s="116"/>
      <c r="E38" s="36"/>
      <c r="F38" s="36"/>
      <c r="G38" s="117"/>
      <c r="H38" s="117"/>
    </row>
  </sheetData>
  <mergeCells count="26">
    <mergeCell ref="C13:E13"/>
    <mergeCell ref="C16:E16"/>
    <mergeCell ref="C17:E17"/>
    <mergeCell ref="C18:E18"/>
    <mergeCell ref="D19:E19"/>
    <mergeCell ref="D20:E20"/>
    <mergeCell ref="C27:E27"/>
    <mergeCell ref="C26:E26"/>
    <mergeCell ref="D22:E22"/>
    <mergeCell ref="C24:E24"/>
    <mergeCell ref="C25:E25"/>
    <mergeCell ref="C9:E9"/>
    <mergeCell ref="D10:E10"/>
    <mergeCell ref="D11:E11"/>
    <mergeCell ref="C12:E12"/>
    <mergeCell ref="D21:E21"/>
    <mergeCell ref="B2:H2"/>
    <mergeCell ref="C23:E23"/>
    <mergeCell ref="C3:E4"/>
    <mergeCell ref="B3:B4"/>
    <mergeCell ref="C14:E14"/>
    <mergeCell ref="C15:E15"/>
    <mergeCell ref="C5:E5"/>
    <mergeCell ref="C6:E6"/>
    <mergeCell ref="C7:E7"/>
    <mergeCell ref="C8:E8"/>
  </mergeCells>
  <phoneticPr fontId="0" type="noConversion"/>
  <printOptions horizontalCentered="1" verticalCentered="1"/>
  <pageMargins left="0" right="0" top="0" bottom="0.47" header="0.18" footer="0.47"/>
  <pageSetup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J39"/>
  <sheetViews>
    <sheetView workbookViewId="0">
      <selection activeCell="C26" sqref="C26:E26"/>
    </sheetView>
  </sheetViews>
  <sheetFormatPr defaultRowHeight="12.75"/>
  <cols>
    <col min="1" max="1" width="2.140625" style="16" customWidth="1"/>
    <col min="2" max="2" width="3.7109375" style="90" customWidth="1"/>
    <col min="3" max="3" width="4.140625" style="16" customWidth="1"/>
    <col min="4" max="4" width="3.28515625" style="16" customWidth="1"/>
    <col min="5" max="5" width="51.7109375" style="16" customWidth="1"/>
    <col min="6" max="7" width="14.5703125" style="91" customWidth="1"/>
    <col min="8" max="8" width="1.42578125" style="16" customWidth="1"/>
    <col min="9" max="9" width="4.140625" style="16" customWidth="1"/>
    <col min="10" max="10" width="15.7109375" style="104" customWidth="1"/>
    <col min="11" max="16384" width="9.140625" style="16"/>
  </cols>
  <sheetData>
    <row r="2" spans="2:10" s="89" customFormat="1" ht="18">
      <c r="B2" s="51"/>
      <c r="C2" s="53"/>
      <c r="D2" s="53"/>
      <c r="E2" s="53"/>
      <c r="F2" s="55"/>
      <c r="G2" s="101"/>
      <c r="H2" s="54"/>
      <c r="I2" s="54"/>
      <c r="J2" s="102"/>
    </row>
    <row r="3" spans="2:10" s="89" customFormat="1" ht="6.75" customHeight="1">
      <c r="B3" s="51"/>
      <c r="C3" s="53"/>
      <c r="D3" s="53"/>
      <c r="E3" s="53"/>
      <c r="F3" s="55"/>
      <c r="G3" s="101"/>
      <c r="H3" s="54"/>
      <c r="I3" s="54"/>
      <c r="J3" s="102"/>
    </row>
    <row r="4" spans="2:10" s="89" customFormat="1" ht="30" customHeight="1">
      <c r="B4" s="233" t="s">
        <v>174</v>
      </c>
      <c r="C4" s="233"/>
      <c r="D4" s="233"/>
      <c r="E4" s="233"/>
      <c r="F4" s="233"/>
      <c r="G4" s="233"/>
      <c r="H4" s="103"/>
      <c r="I4" s="103"/>
      <c r="J4" s="102"/>
    </row>
    <row r="5" spans="2:10" s="89" customFormat="1" ht="20.25" customHeight="1">
      <c r="B5" s="251" t="s">
        <v>140</v>
      </c>
      <c r="C5" s="251"/>
      <c r="D5" s="251"/>
      <c r="E5" s="251"/>
      <c r="F5" s="251"/>
      <c r="G5" s="251"/>
      <c r="H5" s="118"/>
      <c r="I5" s="118"/>
      <c r="J5" s="102"/>
    </row>
    <row r="6" spans="2:10" ht="6.75" customHeight="1"/>
    <row r="7" spans="2:10" s="89" customFormat="1" ht="20.25" customHeight="1">
      <c r="B7" s="224" t="s">
        <v>2</v>
      </c>
      <c r="C7" s="237" t="s">
        <v>141</v>
      </c>
      <c r="D7" s="238"/>
      <c r="E7" s="239"/>
      <c r="F7" s="105" t="s">
        <v>150</v>
      </c>
      <c r="G7" s="105" t="s">
        <v>150</v>
      </c>
      <c r="H7" s="66"/>
      <c r="I7" s="66"/>
      <c r="J7" s="102"/>
    </row>
    <row r="8" spans="2:10" s="89" customFormat="1" ht="20.25" customHeight="1">
      <c r="B8" s="225"/>
      <c r="C8" s="240"/>
      <c r="D8" s="241"/>
      <c r="E8" s="242"/>
      <c r="F8" s="106" t="s">
        <v>151</v>
      </c>
      <c r="G8" s="107" t="s">
        <v>172</v>
      </c>
      <c r="H8" s="66"/>
      <c r="I8" s="66"/>
      <c r="J8" s="102"/>
    </row>
    <row r="9" spans="2:10" s="89" customFormat="1" ht="24.95" customHeight="1">
      <c r="B9" s="108">
        <v>1</v>
      </c>
      <c r="C9" s="119" t="s">
        <v>43</v>
      </c>
      <c r="D9" s="120"/>
      <c r="E9" s="121"/>
      <c r="F9" s="110"/>
      <c r="G9" s="110"/>
      <c r="J9" s="102"/>
    </row>
    <row r="10" spans="2:10" s="89" customFormat="1" ht="24.95" customHeight="1">
      <c r="B10" s="108">
        <v>2</v>
      </c>
      <c r="C10" s="119" t="s">
        <v>165</v>
      </c>
      <c r="D10" s="120"/>
      <c r="E10" s="121"/>
      <c r="F10" s="110"/>
      <c r="G10" s="110"/>
      <c r="J10" s="102"/>
    </row>
    <row r="11" spans="2:10" s="89" customFormat="1" ht="40.5" customHeight="1">
      <c r="B11" s="108">
        <v>3</v>
      </c>
      <c r="C11" s="122" t="s">
        <v>142</v>
      </c>
      <c r="D11" s="123"/>
      <c r="E11" s="81"/>
      <c r="F11" s="65"/>
      <c r="G11" s="65"/>
      <c r="H11" s="66"/>
      <c r="I11" s="66"/>
      <c r="J11" s="102"/>
    </row>
    <row r="12" spans="2:10" s="89" customFormat="1" ht="24.95" customHeight="1">
      <c r="B12" s="108">
        <v>4</v>
      </c>
      <c r="C12" s="124" t="s">
        <v>143</v>
      </c>
      <c r="D12" s="125"/>
      <c r="E12" s="126"/>
      <c r="F12" s="110"/>
      <c r="G12" s="110"/>
      <c r="J12" s="102"/>
    </row>
    <row r="13" spans="2:10" s="89" customFormat="1" ht="24.95" customHeight="1">
      <c r="B13" s="108">
        <v>5</v>
      </c>
      <c r="C13" s="119" t="s">
        <v>144</v>
      </c>
      <c r="D13" s="120"/>
      <c r="E13" s="121"/>
      <c r="F13" s="110"/>
      <c r="G13" s="110"/>
      <c r="J13" s="102"/>
    </row>
    <row r="14" spans="2:10" s="89" customFormat="1" ht="24.95" customHeight="1">
      <c r="B14" s="108">
        <v>6</v>
      </c>
      <c r="C14" s="119" t="s">
        <v>145</v>
      </c>
      <c r="D14" s="127"/>
      <c r="E14" s="72"/>
      <c r="F14" s="74"/>
      <c r="G14" s="74"/>
      <c r="H14" s="75"/>
      <c r="I14" s="75"/>
      <c r="J14" s="102"/>
    </row>
    <row r="15" spans="2:10" s="89" customFormat="1" ht="24.95" customHeight="1">
      <c r="B15" s="108">
        <v>7</v>
      </c>
      <c r="C15" s="119" t="s">
        <v>166</v>
      </c>
      <c r="D15" s="120"/>
      <c r="E15" s="121"/>
      <c r="F15" s="110"/>
      <c r="G15" s="110"/>
      <c r="J15" s="102"/>
    </row>
    <row r="16" spans="2:10" s="89" customFormat="1" ht="24.95" customHeight="1">
      <c r="B16" s="108">
        <v>8</v>
      </c>
      <c r="C16" s="119" t="s">
        <v>146</v>
      </c>
      <c r="D16" s="120"/>
      <c r="E16" s="121"/>
      <c r="F16" s="110"/>
      <c r="G16" s="110"/>
      <c r="J16" s="102"/>
    </row>
    <row r="17" spans="2:10" s="89" customFormat="1" ht="24.95" customHeight="1">
      <c r="B17" s="108">
        <v>9</v>
      </c>
      <c r="C17" s="119" t="s">
        <v>135</v>
      </c>
      <c r="D17" s="120"/>
      <c r="E17" s="121"/>
      <c r="F17" s="110"/>
      <c r="G17" s="110"/>
      <c r="J17" s="102"/>
    </row>
    <row r="18" spans="2:10" s="89" customFormat="1" ht="24.95" customHeight="1">
      <c r="B18" s="108">
        <v>10</v>
      </c>
      <c r="C18" s="119" t="s">
        <v>45</v>
      </c>
      <c r="D18" s="120"/>
      <c r="E18" s="121"/>
      <c r="F18" s="110"/>
      <c r="G18" s="110"/>
      <c r="J18" s="102"/>
    </row>
    <row r="19" spans="2:10" s="89" customFormat="1" ht="24.95" customHeight="1">
      <c r="B19" s="108">
        <v>11</v>
      </c>
      <c r="C19" s="119" t="s">
        <v>147</v>
      </c>
      <c r="D19" s="120"/>
      <c r="E19" s="121"/>
      <c r="F19" s="110"/>
      <c r="G19" s="110"/>
      <c r="J19" s="102"/>
    </row>
    <row r="20" spans="2:10" s="89" customFormat="1" ht="24.95" customHeight="1">
      <c r="B20" s="108"/>
      <c r="C20" s="119">
        <v>111</v>
      </c>
      <c r="D20" s="249" t="s">
        <v>47</v>
      </c>
      <c r="E20" s="250"/>
      <c r="F20" s="74"/>
      <c r="G20" s="74"/>
      <c r="H20" s="75"/>
      <c r="I20" s="75"/>
      <c r="J20" s="102"/>
    </row>
    <row r="21" spans="2:10" s="89" customFormat="1" ht="24.95" customHeight="1">
      <c r="B21" s="108"/>
      <c r="C21" s="119">
        <v>112</v>
      </c>
      <c r="D21" s="249" t="s">
        <v>136</v>
      </c>
      <c r="E21" s="250"/>
      <c r="F21" s="74"/>
      <c r="G21" s="74"/>
      <c r="H21" s="75"/>
      <c r="I21" s="75"/>
      <c r="J21" s="102"/>
    </row>
    <row r="22" spans="2:10" s="89" customFormat="1" ht="24.95" customHeight="1">
      <c r="B22" s="108"/>
      <c r="C22" s="119">
        <v>113</v>
      </c>
      <c r="D22" s="249" t="s">
        <v>48</v>
      </c>
      <c r="E22" s="250"/>
      <c r="F22" s="74"/>
      <c r="G22" s="74"/>
      <c r="H22" s="75"/>
      <c r="I22" s="75"/>
      <c r="J22" s="102"/>
    </row>
    <row r="23" spans="2:10" s="89" customFormat="1" ht="24.95" customHeight="1">
      <c r="B23" s="108"/>
      <c r="C23" s="119">
        <v>114</v>
      </c>
      <c r="D23" s="249" t="s">
        <v>49</v>
      </c>
      <c r="E23" s="250"/>
      <c r="F23" s="74"/>
      <c r="G23" s="74"/>
      <c r="H23" s="75"/>
      <c r="I23" s="75"/>
      <c r="J23" s="102"/>
    </row>
    <row r="24" spans="2:10" s="89" customFormat="1" ht="39.950000000000003" customHeight="1">
      <c r="B24" s="108">
        <v>12</v>
      </c>
      <c r="C24" s="234" t="s">
        <v>50</v>
      </c>
      <c r="D24" s="235"/>
      <c r="E24" s="236"/>
      <c r="F24" s="65"/>
      <c r="G24" s="65"/>
      <c r="H24" s="66"/>
      <c r="I24" s="66"/>
      <c r="J24" s="102"/>
    </row>
    <row r="25" spans="2:10" s="89" customFormat="1" ht="39.950000000000003" customHeight="1">
      <c r="B25" s="108">
        <v>13</v>
      </c>
      <c r="C25" s="234" t="s">
        <v>149</v>
      </c>
      <c r="D25" s="235"/>
      <c r="E25" s="236"/>
      <c r="F25" s="65"/>
      <c r="G25" s="65"/>
      <c r="H25" s="66"/>
      <c r="I25" s="66"/>
      <c r="J25" s="102"/>
    </row>
    <row r="26" spans="2:10" s="89" customFormat="1" ht="24.95" customHeight="1">
      <c r="B26" s="108">
        <v>14</v>
      </c>
      <c r="C26" s="248" t="s">
        <v>51</v>
      </c>
      <c r="D26" s="246"/>
      <c r="E26" s="247"/>
      <c r="F26" s="110"/>
      <c r="G26" s="110"/>
      <c r="J26" s="102"/>
    </row>
    <row r="27" spans="2:10" s="89" customFormat="1" ht="39.950000000000003" customHeight="1">
      <c r="B27" s="108">
        <v>15</v>
      </c>
      <c r="C27" s="234" t="s">
        <v>148</v>
      </c>
      <c r="D27" s="235"/>
      <c r="E27" s="236"/>
      <c r="F27" s="65"/>
      <c r="G27" s="65"/>
      <c r="H27" s="66"/>
      <c r="I27" s="66"/>
      <c r="J27" s="102"/>
    </row>
    <row r="28" spans="2:10" s="89" customFormat="1" ht="24.95" customHeight="1">
      <c r="B28" s="108">
        <v>16</v>
      </c>
      <c r="C28" s="248" t="s">
        <v>137</v>
      </c>
      <c r="D28" s="246"/>
      <c r="E28" s="247"/>
      <c r="F28" s="110"/>
      <c r="G28" s="110"/>
      <c r="J28" s="102"/>
    </row>
    <row r="29" spans="2:10" s="89" customFormat="1" ht="15.95" customHeight="1">
      <c r="B29" s="113"/>
      <c r="C29" s="114"/>
      <c r="D29" s="114"/>
      <c r="E29" s="114"/>
      <c r="F29" s="115"/>
      <c r="G29" s="115"/>
      <c r="J29" s="102"/>
    </row>
    <row r="30" spans="2:10" s="89" customFormat="1" ht="15.95" customHeight="1">
      <c r="B30" s="113"/>
      <c r="C30" s="114"/>
      <c r="D30" s="114"/>
      <c r="E30" s="114"/>
      <c r="F30" s="115"/>
      <c r="G30" s="115"/>
      <c r="J30" s="102"/>
    </row>
    <row r="31" spans="2:10" s="89" customFormat="1" ht="15.95" customHeight="1">
      <c r="B31" s="113"/>
      <c r="C31" s="114"/>
      <c r="D31" s="114"/>
      <c r="E31" s="114"/>
      <c r="F31" s="115"/>
      <c r="G31" s="115"/>
      <c r="J31" s="102"/>
    </row>
    <row r="32" spans="2:10" s="89" customFormat="1" ht="15.95" customHeight="1">
      <c r="B32" s="113"/>
      <c r="C32" s="114"/>
      <c r="D32" s="114"/>
      <c r="E32" s="114"/>
      <c r="F32" s="115"/>
      <c r="G32" s="115"/>
      <c r="J32" s="102"/>
    </row>
    <row r="33" spans="2:10" s="89" customFormat="1" ht="15.95" customHeight="1">
      <c r="B33" s="113"/>
      <c r="C33" s="114"/>
      <c r="D33" s="114"/>
      <c r="E33" s="114"/>
      <c r="F33" s="115"/>
      <c r="G33" s="115"/>
      <c r="J33" s="102"/>
    </row>
    <row r="34" spans="2:10" s="89" customFormat="1" ht="15.95" customHeight="1">
      <c r="B34" s="113"/>
      <c r="C34" s="114"/>
      <c r="D34" s="114"/>
      <c r="E34" s="114"/>
      <c r="F34" s="115"/>
      <c r="G34" s="115"/>
      <c r="J34" s="102"/>
    </row>
    <row r="35" spans="2:10" s="89" customFormat="1" ht="15.95" customHeight="1">
      <c r="B35" s="113"/>
      <c r="C35" s="114"/>
      <c r="D35" s="114"/>
      <c r="E35" s="114"/>
      <c r="F35" s="115"/>
      <c r="G35" s="115"/>
      <c r="J35" s="102"/>
    </row>
    <row r="36" spans="2:10" s="89" customFormat="1" ht="15.95" customHeight="1">
      <c r="B36" s="113"/>
      <c r="C36" s="114"/>
      <c r="D36" s="114"/>
      <c r="E36" s="114"/>
      <c r="F36" s="115"/>
      <c r="G36" s="115"/>
      <c r="J36" s="102"/>
    </row>
    <row r="37" spans="2:10" s="89" customFormat="1" ht="15.95" customHeight="1">
      <c r="B37" s="113"/>
      <c r="C37" s="114"/>
      <c r="D37" s="114"/>
      <c r="E37" s="114"/>
      <c r="F37" s="115"/>
      <c r="G37" s="115"/>
      <c r="J37" s="102"/>
    </row>
    <row r="38" spans="2:10" s="89" customFormat="1" ht="15.95" customHeight="1">
      <c r="B38" s="113"/>
      <c r="C38" s="113"/>
      <c r="D38" s="113"/>
      <c r="E38" s="113"/>
      <c r="F38" s="115"/>
      <c r="G38" s="115"/>
      <c r="J38" s="102"/>
    </row>
    <row r="39" spans="2:10">
      <c r="B39" s="116"/>
      <c r="C39" s="36"/>
      <c r="D39" s="36"/>
      <c r="E39" s="36"/>
      <c r="F39" s="117"/>
      <c r="G39" s="117"/>
    </row>
  </sheetData>
  <mergeCells count="13">
    <mergeCell ref="D21:E21"/>
    <mergeCell ref="D22:E22"/>
    <mergeCell ref="B7:B8"/>
    <mergeCell ref="C28:E28"/>
    <mergeCell ref="C24:E24"/>
    <mergeCell ref="C25:E25"/>
    <mergeCell ref="C26:E26"/>
    <mergeCell ref="C27:E27"/>
    <mergeCell ref="B4:G4"/>
    <mergeCell ref="B5:G5"/>
    <mergeCell ref="D23:E23"/>
    <mergeCell ref="C7:E8"/>
    <mergeCell ref="D20:E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H36"/>
  <sheetViews>
    <sheetView topLeftCell="A19" workbookViewId="0">
      <selection activeCell="E21" sqref="E21:F21"/>
    </sheetView>
  </sheetViews>
  <sheetFormatPr defaultRowHeight="12.75"/>
  <cols>
    <col min="1" max="1" width="3" style="85" customWidth="1"/>
    <col min="2" max="2" width="3.7109375" style="87" customWidth="1"/>
    <col min="3" max="3" width="5.7109375" style="87" customWidth="1"/>
    <col min="4" max="4" width="52.7109375" style="87" customWidth="1"/>
    <col min="5" max="5" width="15.28515625" style="88" customWidth="1"/>
    <col min="6" max="6" width="13.7109375" style="88" customWidth="1"/>
    <col min="7" max="7" width="1.42578125" style="85" customWidth="1"/>
    <col min="8" max="16384" width="9.140625" style="85"/>
  </cols>
  <sheetData>
    <row r="1" spans="2:6">
      <c r="D1" s="173"/>
    </row>
    <row r="2" spans="2:6" s="89" customFormat="1" ht="8.25" customHeight="1">
      <c r="B2" s="51"/>
      <c r="C2" s="51"/>
      <c r="D2" s="51"/>
      <c r="E2" s="128"/>
      <c r="F2" s="129"/>
    </row>
    <row r="3" spans="2:6" s="103" customFormat="1" ht="18" customHeight="1">
      <c r="B3" s="233" t="s">
        <v>226</v>
      </c>
      <c r="C3" s="233"/>
      <c r="D3" s="233"/>
      <c r="E3" s="233"/>
      <c r="F3" s="233"/>
    </row>
    <row r="4" spans="2:6" s="132" customFormat="1" ht="14.25" customHeight="1">
      <c r="B4" s="130"/>
      <c r="C4" s="130"/>
      <c r="D4" s="130"/>
      <c r="E4" s="131"/>
      <c r="F4" s="131"/>
    </row>
    <row r="5" spans="2:6" s="134" customFormat="1" ht="21" customHeight="1">
      <c r="B5" s="243" t="s">
        <v>2</v>
      </c>
      <c r="C5" s="237" t="s">
        <v>70</v>
      </c>
      <c r="D5" s="239"/>
      <c r="E5" s="133" t="s">
        <v>150</v>
      </c>
      <c r="F5" s="105" t="s">
        <v>150</v>
      </c>
    </row>
    <row r="6" spans="2:6" s="134" customFormat="1" ht="21" customHeight="1">
      <c r="B6" s="244"/>
      <c r="C6" s="240"/>
      <c r="D6" s="242"/>
      <c r="E6" s="107" t="s">
        <v>151</v>
      </c>
      <c r="F6" s="107" t="s">
        <v>172</v>
      </c>
    </row>
    <row r="7" spans="2:6" s="66" customFormat="1" ht="32.25" customHeight="1">
      <c r="B7" s="67"/>
      <c r="C7" s="234" t="s">
        <v>65</v>
      </c>
      <c r="D7" s="236"/>
      <c r="E7" s="201">
        <f>E8-E9-E12</f>
        <v>3513195</v>
      </c>
      <c r="F7" s="202">
        <v>-346801</v>
      </c>
    </row>
    <row r="8" spans="2:6" s="66" customFormat="1" ht="24.95" customHeight="1">
      <c r="B8" s="67"/>
      <c r="C8" s="71"/>
      <c r="D8" s="135" t="s">
        <v>96</v>
      </c>
      <c r="E8" s="153">
        <v>27075726</v>
      </c>
      <c r="F8" s="154">
        <v>19429471</v>
      </c>
    </row>
    <row r="9" spans="2:6" s="66" customFormat="1" ht="24.95" customHeight="1">
      <c r="B9" s="67"/>
      <c r="C9" s="71"/>
      <c r="D9" s="135" t="s">
        <v>162</v>
      </c>
      <c r="E9" s="153">
        <v>23487771</v>
      </c>
      <c r="F9" s="154">
        <v>19776272</v>
      </c>
    </row>
    <row r="10" spans="2:6" s="66" customFormat="1" ht="24.95" customHeight="1">
      <c r="B10" s="67"/>
      <c r="C10" s="71"/>
      <c r="D10" s="135" t="s">
        <v>66</v>
      </c>
      <c r="E10" s="153"/>
      <c r="F10" s="154"/>
    </row>
    <row r="11" spans="2:6" s="66" customFormat="1" ht="24.95" customHeight="1">
      <c r="B11" s="67"/>
      <c r="C11" s="71"/>
      <c r="D11" s="135" t="s">
        <v>67</v>
      </c>
      <c r="E11" s="153"/>
      <c r="F11" s="154"/>
    </row>
    <row r="12" spans="2:6" s="66" customFormat="1" ht="24.95" customHeight="1">
      <c r="B12" s="67"/>
      <c r="C12" s="71"/>
      <c r="D12" s="135" t="s">
        <v>68</v>
      </c>
      <c r="E12" s="187">
        <v>74760</v>
      </c>
      <c r="F12" s="154"/>
    </row>
    <row r="13" spans="2:6" s="75" customFormat="1" ht="24.95" customHeight="1">
      <c r="B13" s="67"/>
      <c r="C13" s="71"/>
      <c r="D13" s="127" t="s">
        <v>69</v>
      </c>
      <c r="E13" s="201">
        <f>E8-E9-E12</f>
        <v>3513195</v>
      </c>
      <c r="F13" s="202">
        <v>-346801</v>
      </c>
    </row>
    <row r="14" spans="2:6" s="66" customFormat="1" ht="30" customHeight="1">
      <c r="B14" s="76"/>
      <c r="C14" s="234" t="s">
        <v>71</v>
      </c>
      <c r="D14" s="236"/>
      <c r="E14" s="153"/>
      <c r="F14" s="154"/>
    </row>
    <row r="15" spans="2:6" s="66" customFormat="1" ht="24.95" customHeight="1">
      <c r="B15" s="67"/>
      <c r="C15" s="71"/>
      <c r="D15" s="135" t="s">
        <v>97</v>
      </c>
      <c r="E15" s="153"/>
      <c r="F15" s="154"/>
    </row>
    <row r="16" spans="2:6" s="66" customFormat="1" ht="24.95" customHeight="1">
      <c r="B16" s="67"/>
      <c r="C16" s="71"/>
      <c r="D16" s="135" t="s">
        <v>73</v>
      </c>
      <c r="E16" s="153"/>
      <c r="F16" s="154"/>
    </row>
    <row r="17" spans="2:8" s="66" customFormat="1" ht="24.95" customHeight="1">
      <c r="B17" s="67"/>
      <c r="C17" s="71"/>
      <c r="D17" s="135" t="s">
        <v>74</v>
      </c>
      <c r="E17" s="153"/>
      <c r="F17" s="154"/>
    </row>
    <row r="18" spans="2:8" s="66" customFormat="1" ht="24.95" customHeight="1">
      <c r="B18" s="67"/>
      <c r="C18" s="71"/>
      <c r="D18" s="135" t="s">
        <v>75</v>
      </c>
      <c r="E18" s="153"/>
      <c r="F18" s="154"/>
    </row>
    <row r="19" spans="2:8" s="66" customFormat="1" ht="24.95" customHeight="1">
      <c r="B19" s="67"/>
      <c r="C19" s="71"/>
      <c r="D19" s="135" t="s">
        <v>76</v>
      </c>
      <c r="E19" s="153"/>
      <c r="F19" s="154"/>
    </row>
    <row r="20" spans="2:8" s="75" customFormat="1" ht="24.95" customHeight="1">
      <c r="B20" s="67"/>
      <c r="C20" s="71"/>
      <c r="D20" s="127" t="s">
        <v>77</v>
      </c>
      <c r="E20" s="153">
        <v>3513195</v>
      </c>
      <c r="F20" s="154">
        <v>-346801</v>
      </c>
    </row>
    <row r="21" spans="2:8" s="66" customFormat="1" ht="27.75" customHeight="1">
      <c r="B21" s="76"/>
      <c r="C21" s="234" t="s">
        <v>78</v>
      </c>
      <c r="D21" s="236"/>
      <c r="E21" s="201">
        <v>346651</v>
      </c>
      <c r="F21" s="202">
        <v>160647</v>
      </c>
    </row>
    <row r="22" spans="2:8" s="66" customFormat="1" ht="24.95" customHeight="1">
      <c r="B22" s="67"/>
      <c r="C22" s="71"/>
      <c r="D22" s="135" t="s">
        <v>85</v>
      </c>
      <c r="E22" s="153"/>
      <c r="F22" s="154"/>
    </row>
    <row r="23" spans="2:8" s="66" customFormat="1" ht="24.95" customHeight="1">
      <c r="B23" s="67"/>
      <c r="C23" s="71"/>
      <c r="D23" s="178" t="s">
        <v>206</v>
      </c>
      <c r="E23" s="153">
        <v>346651</v>
      </c>
      <c r="F23" s="154">
        <v>160647</v>
      </c>
    </row>
    <row r="24" spans="2:8" s="66" customFormat="1" ht="24.95" customHeight="1">
      <c r="B24" s="67"/>
      <c r="C24" s="71"/>
      <c r="D24" s="135" t="s">
        <v>167</v>
      </c>
      <c r="E24" s="153"/>
      <c r="F24" s="154"/>
    </row>
    <row r="25" spans="2:8" s="66" customFormat="1" ht="24.95" customHeight="1">
      <c r="B25" s="67"/>
      <c r="C25" s="71"/>
      <c r="D25" s="135" t="s">
        <v>81</v>
      </c>
      <c r="E25" s="153"/>
      <c r="F25" s="154"/>
    </row>
    <row r="26" spans="2:8" s="75" customFormat="1" ht="24.95" customHeight="1">
      <c r="B26" s="67"/>
      <c r="C26" s="71"/>
      <c r="D26" s="127" t="s">
        <v>168</v>
      </c>
      <c r="E26" s="153">
        <v>346651</v>
      </c>
      <c r="F26" s="154">
        <v>160647</v>
      </c>
    </row>
    <row r="27" spans="2:8" s="66" customFormat="1" ht="35.1" customHeight="1">
      <c r="B27" s="76"/>
      <c r="C27" s="234" t="s">
        <v>82</v>
      </c>
      <c r="D27" s="236"/>
      <c r="E27" s="153">
        <f>E29-E28</f>
        <v>3859846</v>
      </c>
      <c r="F27" s="154">
        <v>-186154</v>
      </c>
      <c r="H27" s="183"/>
    </row>
    <row r="28" spans="2:8" s="66" customFormat="1" ht="28.5" customHeight="1">
      <c r="B28" s="67"/>
      <c r="C28" s="234" t="s">
        <v>83</v>
      </c>
      <c r="D28" s="236"/>
      <c r="E28" s="153">
        <v>13155294</v>
      </c>
      <c r="F28" s="154">
        <v>13341448</v>
      </c>
    </row>
    <row r="29" spans="2:8" s="66" customFormat="1" ht="27.75" customHeight="1">
      <c r="B29" s="67"/>
      <c r="C29" s="234" t="s">
        <v>84</v>
      </c>
      <c r="D29" s="236"/>
      <c r="E29" s="201">
        <v>17015140</v>
      </c>
      <c r="F29" s="202">
        <v>13155294</v>
      </c>
    </row>
    <row r="30" spans="2:8" s="66" customFormat="1" ht="15.95" customHeight="1">
      <c r="B30" s="82"/>
      <c r="C30" s="82"/>
      <c r="D30" s="82"/>
      <c r="E30" s="84"/>
      <c r="F30" s="84"/>
    </row>
    <row r="31" spans="2:8" s="66" customFormat="1" ht="15.95" customHeight="1">
      <c r="B31" s="82"/>
      <c r="C31" s="82"/>
      <c r="D31" s="82"/>
      <c r="E31" s="84"/>
      <c r="F31" s="84"/>
    </row>
    <row r="32" spans="2:8" s="66" customFormat="1" ht="15.95" customHeight="1">
      <c r="B32" s="82"/>
      <c r="C32" s="82"/>
      <c r="D32" s="82"/>
      <c r="E32" s="84"/>
      <c r="F32" s="84"/>
    </row>
    <row r="33" spans="2:6" s="66" customFormat="1" ht="15.95" customHeight="1">
      <c r="B33" s="82"/>
      <c r="C33" s="82"/>
      <c r="D33" s="82"/>
      <c r="E33" s="84"/>
      <c r="F33" s="84"/>
    </row>
    <row r="34" spans="2:6" s="66" customFormat="1" ht="15.95" customHeight="1">
      <c r="B34" s="82"/>
      <c r="C34" s="82"/>
      <c r="D34" s="82"/>
      <c r="E34" s="84"/>
      <c r="F34" s="84"/>
    </row>
    <row r="35" spans="2:6" s="66" customFormat="1" ht="15.95" customHeight="1">
      <c r="B35" s="82"/>
      <c r="C35" s="82"/>
      <c r="D35" s="82"/>
      <c r="E35" s="84"/>
      <c r="F35" s="84"/>
    </row>
    <row r="36" spans="2:6">
      <c r="B36" s="97"/>
      <c r="C36" s="97"/>
      <c r="D36" s="97"/>
      <c r="E36" s="100"/>
      <c r="F36" s="100"/>
    </row>
  </sheetData>
  <mergeCells count="9">
    <mergeCell ref="C29:D29"/>
    <mergeCell ref="C7:D7"/>
    <mergeCell ref="C14:D14"/>
    <mergeCell ref="C21:D21"/>
    <mergeCell ref="C27:D27"/>
    <mergeCell ref="B3:F3"/>
    <mergeCell ref="B5:B6"/>
    <mergeCell ref="C5:D6"/>
    <mergeCell ref="C28:D28"/>
  </mergeCells>
  <phoneticPr fontId="0" type="noConversion"/>
  <printOptions horizontalCentered="1" verticalCentered="1"/>
  <pageMargins left="0" right="0" top="0" bottom="0" header="0.13" footer="0.47"/>
  <pageSetup orientation="portrait" horizontalDpi="24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G39"/>
  <sheetViews>
    <sheetView topLeftCell="A13" workbookViewId="0">
      <selection activeCell="F39" sqref="F39:G39"/>
    </sheetView>
  </sheetViews>
  <sheetFormatPr defaultRowHeight="12.75"/>
  <cols>
    <col min="1" max="1" width="5.28515625" style="85" customWidth="1"/>
    <col min="2" max="3" width="3.7109375" style="87" customWidth="1"/>
    <col min="4" max="4" width="3.5703125" style="87" customWidth="1"/>
    <col min="5" max="5" width="44.42578125" style="85" customWidth="1"/>
    <col min="6" max="7" width="15.42578125" style="88" customWidth="1"/>
    <col min="8" max="8" width="1.42578125" style="85" customWidth="1"/>
    <col min="9" max="16384" width="9.140625" style="85"/>
  </cols>
  <sheetData>
    <row r="2" spans="2:7" s="54" customFormat="1" ht="7.5" customHeight="1">
      <c r="B2" s="51"/>
      <c r="C2" s="51"/>
      <c r="D2" s="52"/>
      <c r="E2" s="199" t="s">
        <v>223</v>
      </c>
      <c r="F2" s="136"/>
      <c r="G2" s="137"/>
    </row>
    <row r="3" spans="2:7" s="54" customFormat="1" ht="8.25" customHeight="1">
      <c r="B3" s="51"/>
      <c r="C3" s="51"/>
      <c r="D3" s="52"/>
      <c r="E3" s="53"/>
      <c r="F3" s="55"/>
      <c r="G3" s="101"/>
    </row>
    <row r="4" spans="2:7" s="103" customFormat="1" ht="18" customHeight="1">
      <c r="B4" s="232" t="s">
        <v>207</v>
      </c>
      <c r="C4" s="233"/>
      <c r="D4" s="233"/>
      <c r="E4" s="233"/>
      <c r="F4" s="233"/>
      <c r="G4" s="233"/>
    </row>
    <row r="5" spans="2:7" s="132" customFormat="1" ht="6.75" customHeight="1">
      <c r="B5" s="130"/>
      <c r="C5" s="130"/>
      <c r="D5" s="130"/>
      <c r="F5" s="131"/>
      <c r="G5" s="131"/>
    </row>
    <row r="6" spans="2:7" s="66" customFormat="1" ht="15.95" customHeight="1">
      <c r="B6" s="252" t="s">
        <v>2</v>
      </c>
      <c r="C6" s="237" t="s">
        <v>86</v>
      </c>
      <c r="D6" s="238"/>
      <c r="E6" s="239"/>
      <c r="F6" s="138" t="s">
        <v>150</v>
      </c>
      <c r="G6" s="138" t="s">
        <v>150</v>
      </c>
    </row>
    <row r="7" spans="2:7" s="66" customFormat="1" ht="15.95" customHeight="1">
      <c r="B7" s="253"/>
      <c r="C7" s="240"/>
      <c r="D7" s="241"/>
      <c r="E7" s="242"/>
      <c r="F7" s="140" t="s">
        <v>151</v>
      </c>
      <c r="G7" s="141" t="s">
        <v>172</v>
      </c>
    </row>
    <row r="8" spans="2:7" s="66" customFormat="1" ht="24.95" customHeight="1">
      <c r="B8" s="67"/>
      <c r="C8" s="122" t="s">
        <v>62</v>
      </c>
      <c r="D8" s="123"/>
      <c r="E8" s="81"/>
      <c r="F8" s="65"/>
      <c r="G8" s="65"/>
    </row>
    <row r="9" spans="2:7" s="66" customFormat="1" ht="20.100000000000001" customHeight="1">
      <c r="B9" s="67"/>
      <c r="C9" s="122"/>
      <c r="D9" s="69" t="s">
        <v>87</v>
      </c>
      <c r="E9" s="69"/>
      <c r="F9" s="191">
        <v>4021848</v>
      </c>
      <c r="G9" s="191">
        <v>600594</v>
      </c>
    </row>
    <row r="10" spans="2:7" s="66" customFormat="1" ht="20.100000000000001" customHeight="1">
      <c r="B10" s="67"/>
      <c r="C10" s="142"/>
      <c r="D10" s="143" t="s">
        <v>88</v>
      </c>
      <c r="F10" s="191"/>
      <c r="G10" s="191"/>
    </row>
    <row r="11" spans="2:7" s="66" customFormat="1" ht="20.100000000000001" customHeight="1">
      <c r="B11" s="67"/>
      <c r="C11" s="122"/>
      <c r="D11" s="123"/>
      <c r="E11" s="144" t="s">
        <v>99</v>
      </c>
      <c r="F11" s="198">
        <v>493707</v>
      </c>
      <c r="G11" s="191">
        <v>676710</v>
      </c>
    </row>
    <row r="12" spans="2:7" s="66" customFormat="1" ht="20.100000000000001" customHeight="1">
      <c r="B12" s="67"/>
      <c r="C12" s="122"/>
      <c r="D12" s="123"/>
      <c r="E12" s="144" t="s">
        <v>100</v>
      </c>
      <c r="F12" s="191"/>
      <c r="G12" s="191"/>
    </row>
    <row r="13" spans="2:7" s="66" customFormat="1" ht="20.100000000000001" customHeight="1">
      <c r="B13" s="67"/>
      <c r="C13" s="122"/>
      <c r="D13" s="123"/>
      <c r="E13" s="144" t="s">
        <v>101</v>
      </c>
      <c r="F13" s="191"/>
      <c r="G13" s="191"/>
    </row>
    <row r="14" spans="2:7" s="66" customFormat="1" ht="20.100000000000001" customHeight="1">
      <c r="B14" s="67"/>
      <c r="C14" s="122"/>
      <c r="D14" s="123"/>
      <c r="E14" s="144" t="s">
        <v>102</v>
      </c>
      <c r="F14" s="191"/>
      <c r="G14" s="191"/>
    </row>
    <row r="15" spans="2:7" s="83" customFormat="1" ht="20.100000000000001" customHeight="1">
      <c r="B15" s="258"/>
      <c r="C15" s="237"/>
      <c r="D15" s="145" t="s">
        <v>89</v>
      </c>
      <c r="F15" s="254">
        <v>-935283</v>
      </c>
      <c r="G15" s="256">
        <v>-674163</v>
      </c>
    </row>
    <row r="16" spans="2:7" s="83" customFormat="1" ht="20.100000000000001" customHeight="1">
      <c r="B16" s="259"/>
      <c r="C16" s="240"/>
      <c r="D16" s="146" t="s">
        <v>90</v>
      </c>
      <c r="F16" s="255"/>
      <c r="G16" s="257"/>
    </row>
    <row r="17" spans="2:7" s="66" customFormat="1" ht="20.100000000000001" customHeight="1">
      <c r="B17" s="139"/>
      <c r="C17" s="122"/>
      <c r="D17" s="69" t="s">
        <v>91</v>
      </c>
      <c r="E17" s="69"/>
      <c r="F17" s="197">
        <v>183380</v>
      </c>
      <c r="G17" s="192">
        <v>26977</v>
      </c>
    </row>
    <row r="18" spans="2:7" s="66" customFormat="1" ht="20.100000000000001" customHeight="1">
      <c r="B18" s="260"/>
      <c r="C18" s="237"/>
      <c r="D18" s="145" t="s">
        <v>92</v>
      </c>
      <c r="E18" s="145"/>
      <c r="F18" s="261">
        <v>636198</v>
      </c>
      <c r="G18" s="256">
        <v>-251974</v>
      </c>
    </row>
    <row r="19" spans="2:7" s="66" customFormat="1" ht="20.100000000000001" customHeight="1">
      <c r="B19" s="253"/>
      <c r="C19" s="240"/>
      <c r="D19" s="143" t="s">
        <v>93</v>
      </c>
      <c r="E19" s="143"/>
      <c r="F19" s="262"/>
      <c r="G19" s="257"/>
    </row>
    <row r="20" spans="2:7" s="66" customFormat="1" ht="20.100000000000001" customHeight="1">
      <c r="B20" s="67"/>
      <c r="C20" s="122"/>
      <c r="D20" s="69" t="s">
        <v>94</v>
      </c>
      <c r="E20" s="69"/>
      <c r="F20" s="141"/>
      <c r="G20" s="141"/>
    </row>
    <row r="21" spans="2:7" s="66" customFormat="1" ht="20.100000000000001" customHeight="1">
      <c r="B21" s="67"/>
      <c r="C21" s="122"/>
      <c r="D21" s="69" t="s">
        <v>67</v>
      </c>
      <c r="E21" s="69"/>
      <c r="F21" s="191"/>
      <c r="G21" s="191"/>
    </row>
    <row r="22" spans="2:7" s="66" customFormat="1" ht="20.100000000000001" customHeight="1">
      <c r="B22" s="67"/>
      <c r="C22" s="122"/>
      <c r="D22" s="69" t="s">
        <v>68</v>
      </c>
      <c r="E22" s="69"/>
      <c r="F22" s="191">
        <v>-409727</v>
      </c>
      <c r="G22" s="191">
        <v>-65998</v>
      </c>
    </row>
    <row r="23" spans="2:7" s="75" customFormat="1" ht="20.100000000000001" customHeight="1">
      <c r="B23" s="67"/>
      <c r="C23" s="122"/>
      <c r="D23" s="72" t="s">
        <v>95</v>
      </c>
      <c r="E23" s="147"/>
      <c r="F23" s="200">
        <f>SUM(F9:F22)</f>
        <v>3990123</v>
      </c>
      <c r="G23" s="193">
        <v>314491</v>
      </c>
    </row>
    <row r="24" spans="2:7" s="66" customFormat="1" ht="24.95" customHeight="1">
      <c r="B24" s="76"/>
      <c r="C24" s="148" t="s">
        <v>71</v>
      </c>
      <c r="D24" s="123"/>
      <c r="E24" s="69"/>
      <c r="F24" s="191"/>
      <c r="G24" s="191"/>
    </row>
    <row r="25" spans="2:7" s="66" customFormat="1" ht="20.100000000000001" customHeight="1">
      <c r="B25" s="67"/>
      <c r="C25" s="122"/>
      <c r="D25" s="69" t="s">
        <v>72</v>
      </c>
      <c r="E25" s="69"/>
      <c r="F25" s="191"/>
      <c r="G25" s="191"/>
    </row>
    <row r="26" spans="2:7" s="66" customFormat="1" ht="20.100000000000001" customHeight="1">
      <c r="B26" s="67"/>
      <c r="C26" s="122"/>
      <c r="D26" s="69" t="s">
        <v>73</v>
      </c>
      <c r="E26" s="69"/>
      <c r="F26" s="191">
        <v>-130277</v>
      </c>
      <c r="G26" s="191">
        <v>-408000</v>
      </c>
    </row>
    <row r="27" spans="2:7" s="66" customFormat="1" ht="20.100000000000001" customHeight="1">
      <c r="B27" s="67"/>
      <c r="C27" s="111"/>
      <c r="D27" s="69" t="s">
        <v>74</v>
      </c>
      <c r="E27" s="69"/>
      <c r="F27" s="191"/>
      <c r="G27" s="191"/>
    </row>
    <row r="28" spans="2:7" s="66" customFormat="1" ht="20.100000000000001" customHeight="1">
      <c r="B28" s="67"/>
      <c r="C28" s="77"/>
      <c r="D28" s="69" t="s">
        <v>75</v>
      </c>
      <c r="E28" s="69"/>
      <c r="F28" s="191"/>
      <c r="G28" s="191"/>
    </row>
    <row r="29" spans="2:7" s="66" customFormat="1" ht="20.100000000000001" customHeight="1">
      <c r="B29" s="67"/>
      <c r="C29" s="77"/>
      <c r="D29" s="69" t="s">
        <v>76</v>
      </c>
      <c r="E29" s="69"/>
      <c r="F29" s="191"/>
      <c r="G29" s="191"/>
    </row>
    <row r="30" spans="2:7" s="75" customFormat="1" ht="20.100000000000001" customHeight="1">
      <c r="B30" s="67"/>
      <c r="C30" s="77"/>
      <c r="D30" s="72" t="s">
        <v>77</v>
      </c>
      <c r="E30" s="147"/>
      <c r="F30" s="194">
        <v>-130277</v>
      </c>
      <c r="G30" s="193">
        <v>-408000</v>
      </c>
    </row>
    <row r="31" spans="2:7" s="66" customFormat="1" ht="24.95" customHeight="1">
      <c r="B31" s="76"/>
      <c r="C31" s="122" t="s">
        <v>78</v>
      </c>
      <c r="D31" s="149"/>
      <c r="E31" s="69"/>
      <c r="F31" s="191"/>
      <c r="G31" s="191"/>
    </row>
    <row r="32" spans="2:7" s="66" customFormat="1" ht="20.100000000000001" customHeight="1">
      <c r="B32" s="67"/>
      <c r="C32" s="77"/>
      <c r="D32" s="69" t="s">
        <v>85</v>
      </c>
      <c r="E32" s="69"/>
      <c r="F32" s="191"/>
      <c r="G32" s="191">
        <v>-92645</v>
      </c>
    </row>
    <row r="33" spans="2:7" s="66" customFormat="1" ht="20.100000000000001" customHeight="1">
      <c r="B33" s="67"/>
      <c r="C33" s="77"/>
      <c r="D33" s="69" t="s">
        <v>79</v>
      </c>
      <c r="E33" s="188" t="s">
        <v>221</v>
      </c>
      <c r="F33" s="191"/>
      <c r="G33" s="191"/>
    </row>
    <row r="34" spans="2:7" s="66" customFormat="1" ht="20.100000000000001" customHeight="1">
      <c r="B34" s="67"/>
      <c r="C34" s="77"/>
      <c r="D34" s="69" t="s">
        <v>80</v>
      </c>
      <c r="E34" s="69"/>
      <c r="F34" s="191"/>
      <c r="G34" s="191"/>
    </row>
    <row r="35" spans="2:7" s="66" customFormat="1" ht="20.100000000000001" customHeight="1">
      <c r="B35" s="67"/>
      <c r="C35" s="77"/>
      <c r="D35" s="69" t="s">
        <v>81</v>
      </c>
      <c r="E35" s="69"/>
      <c r="F35" s="191"/>
      <c r="G35" s="191"/>
    </row>
    <row r="36" spans="2:7" s="75" customFormat="1" ht="20.100000000000001" customHeight="1">
      <c r="B36" s="67"/>
      <c r="C36" s="77"/>
      <c r="D36" s="72" t="s">
        <v>98</v>
      </c>
      <c r="E36" s="147"/>
      <c r="F36" s="194">
        <f>F32+F33+F34+F35</f>
        <v>0</v>
      </c>
      <c r="G36" s="193">
        <v>-92645</v>
      </c>
    </row>
    <row r="37" spans="2:7" ht="25.5" customHeight="1">
      <c r="B37" s="150"/>
      <c r="C37" s="148" t="s">
        <v>82</v>
      </c>
      <c r="D37" s="151"/>
      <c r="E37" s="152"/>
      <c r="F37" s="195">
        <f>F39-F38</f>
        <v>3859846</v>
      </c>
      <c r="G37" s="196">
        <v>-186154</v>
      </c>
    </row>
    <row r="38" spans="2:7" ht="25.5" customHeight="1">
      <c r="B38" s="151"/>
      <c r="C38" s="148" t="s">
        <v>83</v>
      </c>
      <c r="D38" s="151"/>
      <c r="E38" s="152"/>
      <c r="F38" s="196">
        <v>13155294</v>
      </c>
      <c r="G38" s="196">
        <v>13341448</v>
      </c>
    </row>
    <row r="39" spans="2:7" ht="25.5" customHeight="1">
      <c r="B39" s="151"/>
      <c r="C39" s="148" t="s">
        <v>84</v>
      </c>
      <c r="D39" s="151"/>
      <c r="E39" s="152"/>
      <c r="F39" s="203">
        <v>17015140</v>
      </c>
      <c r="G39" s="203">
        <v>13155295</v>
      </c>
    </row>
  </sheetData>
  <mergeCells count="11">
    <mergeCell ref="G18:G19"/>
    <mergeCell ref="C18:C19"/>
    <mergeCell ref="B18:B19"/>
    <mergeCell ref="F18:F19"/>
    <mergeCell ref="B4:G4"/>
    <mergeCell ref="C6:E7"/>
    <mergeCell ref="B6:B7"/>
    <mergeCell ref="F15:F16"/>
    <mergeCell ref="G15:G16"/>
    <mergeCell ref="B15:B16"/>
    <mergeCell ref="C15:C16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H103"/>
  <sheetViews>
    <sheetView topLeftCell="A16" workbookViewId="0">
      <selection activeCell="F6" sqref="F6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4.5703125" customWidth="1"/>
    <col min="5" max="5" width="14.85546875" customWidth="1"/>
    <col min="6" max="6" width="16.42578125" customWidth="1"/>
    <col min="7" max="7" width="16.5703125" customWidth="1"/>
    <col min="8" max="8" width="18.28515625" customWidth="1"/>
    <col min="9" max="9" width="2.7109375" customWidth="1"/>
  </cols>
  <sheetData>
    <row r="2" spans="1:8" ht="15">
      <c r="B2" s="1"/>
    </row>
    <row r="3" spans="1:8" ht="6.75" customHeight="1"/>
    <row r="4" spans="1:8" ht="25.5" customHeight="1">
      <c r="A4" s="263" t="s">
        <v>199</v>
      </c>
      <c r="B4" s="263"/>
      <c r="C4" s="263"/>
      <c r="D4" s="263"/>
      <c r="E4" s="263"/>
      <c r="F4" s="263"/>
      <c r="G4" s="263"/>
      <c r="H4" s="263"/>
    </row>
    <row r="5" spans="1:8" ht="6.75" customHeight="1"/>
    <row r="6" spans="1:8" ht="12.75" customHeight="1">
      <c r="B6" s="7" t="s">
        <v>56</v>
      </c>
      <c r="C6" s="8" t="s">
        <v>222</v>
      </c>
      <c r="G6" s="2"/>
    </row>
    <row r="7" spans="1:8" ht="6.75" customHeight="1" thickBot="1"/>
    <row r="8" spans="1:8" s="3" customFormat="1" ht="24.95" customHeight="1" thickTop="1">
      <c r="A8" s="264"/>
      <c r="B8" s="265"/>
      <c r="C8" s="9" t="s">
        <v>37</v>
      </c>
      <c r="D8" s="9" t="s">
        <v>38</v>
      </c>
      <c r="E8" s="10" t="s">
        <v>58</v>
      </c>
      <c r="F8" s="10" t="s">
        <v>57</v>
      </c>
      <c r="G8" s="9" t="s">
        <v>59</v>
      </c>
      <c r="H8" s="11" t="s">
        <v>53</v>
      </c>
    </row>
    <row r="9" spans="1:8" s="5" customFormat="1" ht="30" customHeight="1">
      <c r="A9" s="12" t="s">
        <v>3</v>
      </c>
      <c r="B9" s="166" t="s">
        <v>195</v>
      </c>
      <c r="C9" s="155">
        <v>37132617</v>
      </c>
      <c r="D9" s="155"/>
      <c r="E9" s="155"/>
      <c r="F9" s="155">
        <v>2529837</v>
      </c>
      <c r="G9" s="155">
        <v>-10604114</v>
      </c>
      <c r="H9" s="156">
        <v>29058340</v>
      </c>
    </row>
    <row r="10" spans="1:8" s="5" customFormat="1" ht="20.100000000000001" customHeight="1">
      <c r="A10" s="4" t="s">
        <v>169</v>
      </c>
      <c r="B10" s="159" t="s">
        <v>175</v>
      </c>
      <c r="C10" s="155"/>
      <c r="D10" s="155"/>
      <c r="E10" s="155"/>
      <c r="F10" s="155"/>
      <c r="G10" s="155"/>
      <c r="H10" s="156"/>
    </row>
    <row r="11" spans="1:8" s="5" customFormat="1" ht="20.100000000000001" customHeight="1">
      <c r="A11" s="12" t="s">
        <v>170</v>
      </c>
      <c r="B11" s="166" t="s">
        <v>52</v>
      </c>
      <c r="C11" s="155">
        <v>37132617</v>
      </c>
      <c r="D11" s="155"/>
      <c r="E11" s="155"/>
      <c r="F11" s="155">
        <v>2529837</v>
      </c>
      <c r="G11" s="155">
        <v>-10604114</v>
      </c>
      <c r="H11" s="156">
        <v>29058340</v>
      </c>
    </row>
    <row r="12" spans="1:8" s="5" customFormat="1" ht="20.100000000000001" customHeight="1">
      <c r="A12" s="6">
        <v>1</v>
      </c>
      <c r="B12" s="160" t="s">
        <v>55</v>
      </c>
      <c r="C12" s="157"/>
      <c r="D12" s="157"/>
      <c r="E12" s="157"/>
      <c r="F12" s="157"/>
      <c r="G12" s="157">
        <v>534596</v>
      </c>
      <c r="H12" s="179">
        <v>534596</v>
      </c>
    </row>
    <row r="13" spans="1:8" s="5" customFormat="1" ht="20.100000000000001" customHeight="1">
      <c r="A13" s="6">
        <v>2</v>
      </c>
      <c r="B13" s="160" t="s">
        <v>54</v>
      </c>
      <c r="C13" s="157"/>
      <c r="D13" s="157"/>
      <c r="E13" s="157"/>
      <c r="F13" s="157"/>
      <c r="G13" s="157"/>
      <c r="H13" s="158"/>
    </row>
    <row r="14" spans="1:8" s="5" customFormat="1" ht="20.100000000000001" customHeight="1">
      <c r="A14" s="6">
        <v>3</v>
      </c>
      <c r="B14" s="160" t="s">
        <v>210</v>
      </c>
      <c r="C14" s="157">
        <v>-92645</v>
      </c>
      <c r="D14" s="157"/>
      <c r="E14" s="157"/>
      <c r="F14" s="157"/>
      <c r="G14" s="157"/>
      <c r="H14" s="179">
        <v>-92645</v>
      </c>
    </row>
    <row r="15" spans="1:8" s="5" customFormat="1" ht="20.100000000000001" customHeight="1">
      <c r="A15" s="6">
        <v>4</v>
      </c>
      <c r="B15" s="160" t="s">
        <v>60</v>
      </c>
      <c r="C15" s="157"/>
      <c r="D15" s="157"/>
      <c r="E15" s="157"/>
      <c r="F15" s="157"/>
      <c r="G15" s="157"/>
      <c r="H15" s="158"/>
    </row>
    <row r="16" spans="1:8" s="5" customFormat="1" ht="30" customHeight="1">
      <c r="A16" s="12" t="s">
        <v>4</v>
      </c>
      <c r="B16" s="166" t="s">
        <v>208</v>
      </c>
      <c r="C16" s="157">
        <v>37039972</v>
      </c>
      <c r="D16" s="157"/>
      <c r="E16" s="157"/>
      <c r="F16" s="157">
        <v>2529837</v>
      </c>
      <c r="G16" s="157">
        <v>-10069518</v>
      </c>
      <c r="H16" s="158">
        <v>29500291</v>
      </c>
    </row>
    <row r="17" spans="1:8" s="5" customFormat="1" ht="20.100000000000001" customHeight="1">
      <c r="A17" s="4">
        <v>1</v>
      </c>
      <c r="B17" s="160" t="s">
        <v>55</v>
      </c>
      <c r="C17" s="157"/>
      <c r="D17" s="157"/>
      <c r="E17" s="157"/>
      <c r="F17" s="157"/>
      <c r="G17" s="157">
        <v>3612121</v>
      </c>
      <c r="H17" s="179">
        <v>3612121</v>
      </c>
    </row>
    <row r="18" spans="1:8" s="5" customFormat="1" ht="20.100000000000001" customHeight="1">
      <c r="A18" s="4">
        <v>2</v>
      </c>
      <c r="B18" s="160" t="s">
        <v>54</v>
      </c>
      <c r="C18" s="157"/>
      <c r="D18" s="157"/>
      <c r="E18" s="157"/>
      <c r="F18" s="157"/>
      <c r="G18" s="157"/>
      <c r="H18" s="158"/>
    </row>
    <row r="19" spans="1:8" s="5" customFormat="1" ht="20.100000000000001" customHeight="1">
      <c r="A19" s="4">
        <v>3</v>
      </c>
      <c r="B19" s="160" t="s">
        <v>61</v>
      </c>
      <c r="C19" s="157"/>
      <c r="D19" s="157"/>
      <c r="E19" s="157"/>
      <c r="F19" s="157"/>
      <c r="G19" s="157"/>
      <c r="H19" s="158"/>
    </row>
    <row r="20" spans="1:8" s="5" customFormat="1" ht="20.100000000000001" customHeight="1">
      <c r="A20" s="4">
        <v>4</v>
      </c>
      <c r="B20" s="160" t="s">
        <v>171</v>
      </c>
      <c r="C20" s="157"/>
      <c r="D20" s="157"/>
      <c r="E20" s="157"/>
      <c r="F20" s="157"/>
      <c r="G20" s="157"/>
      <c r="H20" s="158"/>
    </row>
    <row r="21" spans="1:8" s="5" customFormat="1" ht="30" customHeight="1" thickBot="1">
      <c r="A21" s="13" t="s">
        <v>33</v>
      </c>
      <c r="B21" s="167" t="s">
        <v>209</v>
      </c>
      <c r="C21" s="180">
        <v>37039972</v>
      </c>
      <c r="D21" s="180"/>
      <c r="E21" s="180"/>
      <c r="F21" s="180">
        <v>2529837</v>
      </c>
      <c r="G21" s="180">
        <f>G16+G17</f>
        <v>-6457397</v>
      </c>
      <c r="H21" s="181">
        <f>C21+F21+G21</f>
        <v>33112412</v>
      </c>
    </row>
    <row r="22" spans="1:8" ht="14.1" customHeight="1" thickTop="1">
      <c r="G22" s="174"/>
    </row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4" type="noConversion"/>
  <printOptions horizontalCentered="1"/>
  <pageMargins left="0" right="0" top="0.70866141732283505" bottom="0.31496062992126" header="0.511811023622047" footer="0.511811023622047"/>
  <pageSetup orientation="landscape" horizontalDpi="24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Rez.1</vt:lpstr>
      <vt:lpstr>Rez.2</vt:lpstr>
      <vt:lpstr>Fluksi 1</vt:lpstr>
      <vt:lpstr>Fluksi 2</vt:lpstr>
      <vt:lpstr>Kapitali 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2011-03-28T13:20:21Z</cp:lastPrinted>
  <dcterms:created xsi:type="dcterms:W3CDTF">2002-02-16T18:16:52Z</dcterms:created>
  <dcterms:modified xsi:type="dcterms:W3CDTF">2019-02-24T13:06:34Z</dcterms:modified>
</cp:coreProperties>
</file>