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455" yWindow="-45" windowWidth="9180" windowHeight="4050"/>
  </bookViews>
  <sheets>
    <sheet name="L" sheetId="22" r:id="rId1"/>
    <sheet name="M" sheetId="21" r:id="rId2"/>
    <sheet name="N" sheetId="20" r:id="rId3"/>
    <sheet name="O" sheetId="17" r:id="rId4"/>
    <sheet name="P" sheetId="16" r:id="rId5"/>
    <sheet name="Q" sheetId="13" r:id="rId6"/>
    <sheet name="R" sheetId="14" r:id="rId7"/>
    <sheet name="S" sheetId="28" r:id="rId8"/>
    <sheet name="U" sheetId="30" r:id="rId9"/>
    <sheet name="AAMONETARE" sheetId="35" r:id="rId10"/>
    <sheet name="IVLLOGBANK" sheetId="36" r:id="rId11"/>
    <sheet name="AAMATERJALE" sheetId="33" r:id="rId12"/>
    <sheet name="STATISTIK1" sheetId="32" r:id="rId13"/>
    <sheet name="STATISTIK2" sheetId="31" r:id="rId14"/>
    <sheet name="IV. MAGAZIN" sheetId="37" r:id="rId15"/>
  </sheets>
  <definedNames>
    <definedName name="_Key1" hidden="1">#REF!</definedName>
    <definedName name="_Order1" hidden="1">255</definedName>
    <definedName name="_Sort" hidden="1">#REF!</definedName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H18" i="13" l="1"/>
  <c r="A6" i="37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D11" i="36" l="1"/>
  <c r="D13" i="36"/>
  <c r="E11" i="36"/>
  <c r="E13" i="36"/>
  <c r="C5" i="20"/>
  <c r="C6" i="20"/>
  <c r="C7" i="20" s="1"/>
  <c r="C8" i="20" s="1"/>
  <c r="C9" i="20" s="1"/>
  <c r="C10" i="20" s="1"/>
  <c r="C11" i="20" s="1"/>
  <c r="C12" i="20" s="1"/>
  <c r="C13" i="20" s="1"/>
  <c r="C14" i="20" s="1"/>
  <c r="C15" i="20" s="1"/>
  <c r="C16" i="20" s="1"/>
  <c r="C17" i="20" s="1"/>
  <c r="C18" i="20" s="1"/>
  <c r="C19" i="20" s="1"/>
  <c r="C20" i="20" s="1"/>
  <c r="C21" i="20" s="1"/>
  <c r="C22" i="20" s="1"/>
  <c r="C23" i="20" s="1"/>
  <c r="C24" i="20" s="1"/>
  <c r="C25" i="20" s="1"/>
  <c r="C26" i="20" s="1"/>
  <c r="C27" i="20" s="1"/>
  <c r="C28" i="20" s="1"/>
  <c r="C29" i="20" s="1"/>
  <c r="C30" i="20" s="1"/>
  <c r="C31" i="20" s="1"/>
  <c r="C32" i="20" s="1"/>
  <c r="C33" i="20" s="1"/>
  <c r="C34" i="20" s="1"/>
  <c r="C35" i="20" s="1"/>
  <c r="C36" i="20" s="1"/>
  <c r="C37" i="20" s="1"/>
  <c r="C38" i="20" s="1"/>
  <c r="C39" i="20" s="1"/>
  <c r="C40" i="20" s="1"/>
  <c r="C41" i="20" s="1"/>
  <c r="C42" i="20" s="1"/>
  <c r="C43" i="20" s="1"/>
  <c r="C44" i="20" s="1"/>
  <c r="C45" i="20" s="1"/>
  <c r="C46" i="20" s="1"/>
  <c r="C5" i="21"/>
  <c r="C6" i="21" s="1"/>
  <c r="C7" i="21" s="1"/>
  <c r="C8" i="21" s="1"/>
  <c r="C9" i="21" s="1"/>
  <c r="C10" i="21" s="1"/>
  <c r="C11" i="21" s="1"/>
  <c r="C12" i="21" s="1"/>
  <c r="C13" i="21" s="1"/>
  <c r="C14" i="21" s="1"/>
  <c r="C15" i="21" s="1"/>
  <c r="C16" i="21" s="1"/>
  <c r="C17" i="21" s="1"/>
  <c r="C18" i="21" s="1"/>
  <c r="C19" i="21" s="1"/>
  <c r="C20" i="21" s="1"/>
  <c r="C21" i="21" s="1"/>
  <c r="C22" i="21" s="1"/>
  <c r="C23" i="21" s="1"/>
  <c r="C24" i="21" s="1"/>
  <c r="C25" i="21" s="1"/>
  <c r="C26" i="21" s="1"/>
  <c r="C27" i="21" s="1"/>
  <c r="C28" i="21" s="1"/>
  <c r="C29" i="21" s="1"/>
  <c r="C30" i="21" s="1"/>
  <c r="C31" i="21" s="1"/>
  <c r="C32" i="21" s="1"/>
  <c r="C33" i="21" s="1"/>
  <c r="C34" i="21" s="1"/>
  <c r="C35" i="21" s="1"/>
  <c r="C36" i="21" s="1"/>
  <c r="C37" i="21" s="1"/>
  <c r="C38" i="21" s="1"/>
  <c r="C39" i="21" s="1"/>
  <c r="C40" i="21" s="1"/>
  <c r="C41" i="21" s="1"/>
  <c r="C42" i="21" s="1"/>
  <c r="C43" i="21" s="1"/>
  <c r="C44" i="21" s="1"/>
  <c r="C45" i="21" s="1"/>
  <c r="C46" i="21" s="1"/>
  <c r="C47" i="21" s="1"/>
  <c r="C48" i="21" s="1"/>
  <c r="C49" i="21" s="1"/>
  <c r="C50" i="21" s="1"/>
  <c r="D42" i="30" l="1"/>
  <c r="D43" i="30"/>
  <c r="D46" i="30" s="1"/>
</calcChain>
</file>

<file path=xl/sharedStrings.xml><?xml version="1.0" encoding="utf-8"?>
<sst xmlns="http://schemas.openxmlformats.org/spreadsheetml/2006/main" count="804" uniqueCount="570">
  <si>
    <t>ARKA</t>
  </si>
  <si>
    <t>Ndryshimi  I Gjendjeve materjaleve</t>
  </si>
  <si>
    <t>Ndryshimi  I  Gjendjes</t>
  </si>
  <si>
    <t>Ndryshimi  I Gjendjeve produkteve</t>
  </si>
  <si>
    <t>Shteti  Tatim  Taksa</t>
  </si>
  <si>
    <t>Debi</t>
  </si>
  <si>
    <t>Kredi</t>
  </si>
  <si>
    <t xml:space="preserve">Tatim  Fitimi </t>
  </si>
  <si>
    <t xml:space="preserve">T V SH </t>
  </si>
  <si>
    <t>Tatim mbi Paga</t>
  </si>
  <si>
    <t>Sigurime Shoqerore</t>
  </si>
  <si>
    <t xml:space="preserve"> DEKLARATE</t>
  </si>
  <si>
    <t>ADMINISTRATORI</t>
  </si>
  <si>
    <t>Numri Vendosjes se Dokumentit (NVD)</t>
  </si>
  <si>
    <t xml:space="preserve">DEKLARATA ANALITIKE PER </t>
  </si>
  <si>
    <t>(Mbeshtetur ne Ligjin Nr. 9228, datë 29.04.2004 "Për Kontabilitetin dhe Pasqyrat</t>
  </si>
  <si>
    <t>Financiare", të Ndryshuar, dhe në Standartet Kombetare te Kontabilitetit -SKK 2)</t>
  </si>
  <si>
    <t>A K T I V ET</t>
  </si>
  <si>
    <t>Shenime</t>
  </si>
  <si>
    <t>AKTIVET AFAT SHKURTERA</t>
  </si>
  <si>
    <t>Aktive monetare</t>
  </si>
  <si>
    <t>Derivate dhe aktive te mbajtura per tregetim</t>
  </si>
  <si>
    <t>(i)</t>
  </si>
  <si>
    <t>-Derivate</t>
  </si>
  <si>
    <t>(ii)</t>
  </si>
  <si>
    <t>-aktivet e mbajtura per tregetim</t>
  </si>
  <si>
    <t>Totali 2</t>
  </si>
  <si>
    <t>Aktive te tjera financjare afatshkurtera</t>
  </si>
  <si>
    <t>Llogari /Kerkesa te arketueshme</t>
  </si>
  <si>
    <t>Llogari /Kerkesa te tjera te arketueshme</t>
  </si>
  <si>
    <t>(iii)</t>
  </si>
  <si>
    <t>Instrumente te tjera borxhi</t>
  </si>
  <si>
    <t>(iv)</t>
  </si>
  <si>
    <t>Investime te tjera financiare</t>
  </si>
  <si>
    <t>Totali 3</t>
  </si>
  <si>
    <t>Iventari</t>
  </si>
  <si>
    <t>Lendet e para</t>
  </si>
  <si>
    <t>Prodhim ne proces</t>
  </si>
  <si>
    <t>Produkte te gateshme</t>
  </si>
  <si>
    <t>Mallra per rishitje</t>
  </si>
  <si>
    <t>(v)</t>
  </si>
  <si>
    <t>Parapagesat per furrnizime</t>
  </si>
  <si>
    <t>Totali 4</t>
  </si>
  <si>
    <t>Aktivet biollogjike afatshkurtera</t>
  </si>
  <si>
    <t>Aktivet afatshkurtera te mbajtura per shitje</t>
  </si>
  <si>
    <t>Parapagimet dhe shpenzimet e shtyra</t>
  </si>
  <si>
    <t>TOTALI I AKTIVEVE AFATSHKURTERA (I)</t>
  </si>
  <si>
    <t>AKTIVET AFATGJATA</t>
  </si>
  <si>
    <t>Investimet financiare afatgjata</t>
  </si>
  <si>
    <t>Pjesmarrje te tjera ne njesi te kontrolluara (Vetem nePF)</t>
  </si>
  <si>
    <t>Aksione dhe investime te tjera ne pjesmarrje</t>
  </si>
  <si>
    <t>Aksione dhe letra te tjera me vlere</t>
  </si>
  <si>
    <t>Llogari kerkesa te arketueshme afatgjata</t>
  </si>
  <si>
    <t>Totali 1</t>
  </si>
  <si>
    <t>Aktive afatgjata materjale</t>
  </si>
  <si>
    <t>Toka</t>
  </si>
  <si>
    <t>Makineri dhe paisje</t>
  </si>
  <si>
    <t>Aktive te tjera afatgjata materjale (me vler kontab)</t>
  </si>
  <si>
    <t>Aktive Biollogjike Afatgjata</t>
  </si>
  <si>
    <t>Aktivet afatgjata jo materjale</t>
  </si>
  <si>
    <t>Emeri I mire</t>
  </si>
  <si>
    <t>Shpenzimet e zhvillimit</t>
  </si>
  <si>
    <t>Aktive te tjera afatgjata jo materjale</t>
  </si>
  <si>
    <t>Kapital aksionar i pa paguar</t>
  </si>
  <si>
    <t>Aktive te tjera afatgjata</t>
  </si>
  <si>
    <t>TOTALI I AKTIVEVE AFATGJATA (II)</t>
  </si>
  <si>
    <t>TOTALI I AKTIVEVE AFATGJATA (I + II)</t>
  </si>
  <si>
    <t>DETYRIMET DHE KAPITALI</t>
  </si>
  <si>
    <t>DETYRIMET AFATSHKURTERA</t>
  </si>
  <si>
    <t>Derivatet</t>
  </si>
  <si>
    <t>Huamarrjet</t>
  </si>
  <si>
    <t>Huat dhe obligacjonet afatshkurtera</t>
  </si>
  <si>
    <t>Kthimet/ripagesat e huave afatgjata</t>
  </si>
  <si>
    <t>(III)</t>
  </si>
  <si>
    <t>Bono te konvertueshme</t>
  </si>
  <si>
    <t>Huat dhe parapagimet</t>
  </si>
  <si>
    <t>Te pagueshme ndaj furrnitorve</t>
  </si>
  <si>
    <t>Te pagueshme ndaj punonjesve</t>
  </si>
  <si>
    <t>Detyrime tatimore</t>
  </si>
  <si>
    <t>(IV)</t>
  </si>
  <si>
    <t>Hua te tjera</t>
  </si>
  <si>
    <t>(V)</t>
  </si>
  <si>
    <t>Parapagimet e arketuara</t>
  </si>
  <si>
    <t>Grante dhe te ardhurat e shtyra</t>
  </si>
  <si>
    <t>Provizjone afatshkurtera</t>
  </si>
  <si>
    <t>TOTALI I DETYRIMEVE AFATSHKURTERA (I)</t>
  </si>
  <si>
    <t>DETYRIME AFATGJATA</t>
  </si>
  <si>
    <t>Huat afatgjata</t>
  </si>
  <si>
    <t>Hua, bono dhe detyrime nga qiraja financjare</t>
  </si>
  <si>
    <t>Bonot e konvetushme</t>
  </si>
  <si>
    <t>Hua te tjera afatgjata</t>
  </si>
  <si>
    <t>Provizjone afatgjata</t>
  </si>
  <si>
    <t>Grantet dhe te ardhurat e shtyra</t>
  </si>
  <si>
    <t>TOTALI I DETYRIMEVE AFATGJATA</t>
  </si>
  <si>
    <t>TOTALI I DETYRIMEVE</t>
  </si>
  <si>
    <t>KAPITALI</t>
  </si>
  <si>
    <t>Aksionet e pakices(perd.  vetem ne P.F. konsoliduara)</t>
  </si>
  <si>
    <t>Kapitali  qe I perket shoqeris meme (perdoret vetem P.F konsoliduara)</t>
  </si>
  <si>
    <t>Kapitali aksionar</t>
  </si>
  <si>
    <t>Primi I aksionit</t>
  </si>
  <si>
    <t>Njesit ose aksionet e thesarit (negative)</t>
  </si>
  <si>
    <t>Rezerva statuore</t>
  </si>
  <si>
    <t>Rezerva ligjore</t>
  </si>
  <si>
    <t>Rezerva te tjera</t>
  </si>
  <si>
    <t>Fitimet e pa shperndara</t>
  </si>
  <si>
    <t>Fitimi (humbja) e vitit financiar</t>
  </si>
  <si>
    <t>TOTALI I KAPITALIT (III)</t>
  </si>
  <si>
    <t>TOTALI I DETYRIMEVE KAPITALIT (I,II,III)</t>
  </si>
  <si>
    <t>A- PASQYRA E TE ARDHURAVE DHE SHPENZIMEVE</t>
  </si>
  <si>
    <t>(Bazuar ne klasifikimin e shpenzimeve sipas natyres)</t>
  </si>
  <si>
    <t>Pershkrimi I Elementeve</t>
  </si>
  <si>
    <t>Referencat</t>
  </si>
  <si>
    <t>Nr. Llog.</t>
  </si>
  <si>
    <t>Ushtrimor</t>
  </si>
  <si>
    <t>Parardhes</t>
  </si>
  <si>
    <t>Shitje neto</t>
  </si>
  <si>
    <t>701, 705</t>
  </si>
  <si>
    <t>Te ardhura te tjera nga veprimtaria e shfrytezimit</t>
  </si>
  <si>
    <t>702 - 708 X</t>
  </si>
  <si>
    <t>Ndryshimet ne inventarin e prod. Gatshem dhe prodh ne proces</t>
  </si>
  <si>
    <t>71</t>
  </si>
  <si>
    <t>Materjalet e konsmuara</t>
  </si>
  <si>
    <t>601 - 608 X</t>
  </si>
  <si>
    <t>Kosto e punes</t>
  </si>
  <si>
    <t>641 - 648</t>
  </si>
  <si>
    <t>- Pagat e personelit</t>
  </si>
  <si>
    <t>641</t>
  </si>
  <si>
    <t>-Shpenzimet per sigurimet shoqerore dhe shendetsore</t>
  </si>
  <si>
    <t>644</t>
  </si>
  <si>
    <t>Amortizimi dhe zhvleresimet</t>
  </si>
  <si>
    <t>68 X</t>
  </si>
  <si>
    <t>Shpenzime te tjera</t>
  </si>
  <si>
    <t>61 - 63</t>
  </si>
  <si>
    <t>Totali I shpenzimeve (4+5+6+7)</t>
  </si>
  <si>
    <t>Fitimi apo humbja nga veprimtaria kryesore(1+2+-3-8)</t>
  </si>
  <si>
    <t>Te ardhurat dhe  shpenzimet  financiare nga njesit e kontrolluara</t>
  </si>
  <si>
    <t>761, 661</t>
  </si>
  <si>
    <t>Te ardhurat dhe  shpenzimet  financiare nga pjesmarrjet</t>
  </si>
  <si>
    <t>762, 662</t>
  </si>
  <si>
    <t>Te ardhurat dhe  shpenzimet  financiare</t>
  </si>
  <si>
    <t>Te ardhurat dhe  shpenzimet ng investime te tjera financjare afatgjata</t>
  </si>
  <si>
    <t>763-765, 664,665</t>
  </si>
  <si>
    <t>Te ardhurat dhe  shpenzimet  nga interesat</t>
  </si>
  <si>
    <t>767, 667</t>
  </si>
  <si>
    <t>Fitimet (humbjet) nga kursi I kembimit</t>
  </si>
  <si>
    <t>769, 669</t>
  </si>
  <si>
    <t>Te ardhurat dhe  shpenzime te tjera  financiare</t>
  </si>
  <si>
    <t>768, 668</t>
  </si>
  <si>
    <t>Totali I te ardhur. dhe shpenz. financiare (12.1+-12.2+-12.3+-12.4)</t>
  </si>
  <si>
    <t>Fitimi (humbja) para tatimit (9+-13)</t>
  </si>
  <si>
    <t>Shpenzimet e tatimit mbi fitimin</t>
  </si>
  <si>
    <t>69</t>
  </si>
  <si>
    <t>Fitimi (humbja ) neto e vitit financiar (14-15)</t>
  </si>
  <si>
    <t>Elementet e pasqyrave te konsoliduara</t>
  </si>
  <si>
    <t>Pasqyra e fluksit monetar - metoda direkte</t>
  </si>
  <si>
    <t xml:space="preserve">Periudha </t>
  </si>
  <si>
    <t>Periudha</t>
  </si>
  <si>
    <t>Fluksi monetar nga veprimtaria e shfrytezimit</t>
  </si>
  <si>
    <t>Mjete monetare (MM) te arketuara nga klientet</t>
  </si>
  <si>
    <t>MM te paguara ndaj furrnitoreve dhe punonjesve</t>
  </si>
  <si>
    <t>MM te ardhura nga veprimtarite</t>
  </si>
  <si>
    <t>Interesi I paguar</t>
  </si>
  <si>
    <t>Tatim mbi fitimin I paguar</t>
  </si>
  <si>
    <t>MM neto nga veprimtarit e shfrytezimit</t>
  </si>
  <si>
    <t>Fluksi monetar nga veprimtarit investuese</t>
  </si>
  <si>
    <t>Blerja e njesis kontrolluar X minus parat e arketuara</t>
  </si>
  <si>
    <t>Blerje e aktiveve afatgjata materjale</t>
  </si>
  <si>
    <t>Te ardhura nga shitja e paisjeve</t>
  </si>
  <si>
    <t>Interesi I arketuar</t>
  </si>
  <si>
    <t>Dividentet e arketuar</t>
  </si>
  <si>
    <t>MM neto te perdorura ne veprimtarit investuese</t>
  </si>
  <si>
    <t>Fluksi monetar nga aktivet financiare</t>
  </si>
  <si>
    <t>Te ardhura nga emetimi I kapitalit aksionar</t>
  </si>
  <si>
    <t>Te ardhura nga huamarrje afatgjata</t>
  </si>
  <si>
    <t>Pagesat e detyrimeve te qiras financiare</t>
  </si>
  <si>
    <t>Divident te paguar</t>
  </si>
  <si>
    <t>MM neto e perdorur ne veprimtarit financiare</t>
  </si>
  <si>
    <t>Rritja/renia neto e mjeteve monetare</t>
  </si>
  <si>
    <t>Mjete monetare ne fillim te periudhes kontabel</t>
  </si>
  <si>
    <t>Mjete monetare ne fund te periudhes kontabel</t>
  </si>
  <si>
    <t>Dividentet e paguar</t>
  </si>
  <si>
    <t>Kapitali aksionar që i perket aksionerëve të shoqerisë mëmë</t>
  </si>
  <si>
    <t>Primi i</t>
  </si>
  <si>
    <t xml:space="preserve">Aksjonet e </t>
  </si>
  <si>
    <t>Rezerva</t>
  </si>
  <si>
    <t>Rezerva të</t>
  </si>
  <si>
    <t>Fitimi i</t>
  </si>
  <si>
    <t>Totali</t>
  </si>
  <si>
    <t>Zotrimet e</t>
  </si>
  <si>
    <t>aksionar</t>
  </si>
  <si>
    <t>aksionit</t>
  </si>
  <si>
    <t>thesarit</t>
  </si>
  <si>
    <t>statuore</t>
  </si>
  <si>
    <t>konvertimit te</t>
  </si>
  <si>
    <t xml:space="preserve">pa </t>
  </si>
  <si>
    <t>aksionerëve</t>
  </si>
  <si>
    <t xml:space="preserve"> monedhave</t>
  </si>
  <si>
    <t>shperndare</t>
  </si>
  <si>
    <t>ligjore</t>
  </si>
  <si>
    <t>te huaja</t>
  </si>
  <si>
    <t>pakices</t>
  </si>
  <si>
    <t>X</t>
  </si>
  <si>
    <t>(X)</t>
  </si>
  <si>
    <t>Efektet e ndryshimit ne politikat</t>
  </si>
  <si>
    <t>kontabel</t>
  </si>
  <si>
    <t>Pozicjoni I rregulluar</t>
  </si>
  <si>
    <t xml:space="preserve">Efektet e ndryshimit te kurseve te </t>
  </si>
  <si>
    <t>kembimit gjat konsolidimit</t>
  </si>
  <si>
    <t>Totali I te ardhurave apo shpenzimeve qe nuk</t>
  </si>
  <si>
    <t>jane njohur ne pasq. ardh. dhe shpenzimeve</t>
  </si>
  <si>
    <t>Fitimi neto I vitit financiar</t>
  </si>
  <si>
    <t>Trasferimi ne rezerven e detyrushme</t>
  </si>
  <si>
    <t>Emetimi I kapitalit aksionar</t>
  </si>
  <si>
    <t>Efektet e ndryshimit te kurseve te kembimit</t>
  </si>
  <si>
    <t>gjat konsolidimit</t>
  </si>
  <si>
    <t>Fitimi neto per periudhen kontabel</t>
  </si>
  <si>
    <t>Aksjone te thesarit te riblera</t>
  </si>
  <si>
    <t xml:space="preserve">Ligjit nr. 9228, date 29.04.2004 "Per kontabiliten dhe Pasqyrat </t>
  </si>
  <si>
    <t xml:space="preserve">Financiare", te ndryshuar, dhe ne standartet Kombetare te </t>
  </si>
  <si>
    <t>Kontabilitet (SKK)</t>
  </si>
  <si>
    <t>BAFTJAR  XHAFERASI</t>
  </si>
  <si>
    <t>Reshat Koçkiçi</t>
  </si>
  <si>
    <t>(vetem per perdorim zyrtar)</t>
  </si>
  <si>
    <t>TATIMIN MBI TE ARDHURAT</t>
  </si>
  <si>
    <t>Periudha tatimore</t>
  </si>
  <si>
    <t>Adresa       ________________________________</t>
  </si>
  <si>
    <t xml:space="preserve">Rr      </t>
  </si>
  <si>
    <t>E M E R T I M I</t>
  </si>
  <si>
    <t>Sipas Bilancit</t>
  </si>
  <si>
    <t>Fiskale</t>
  </si>
  <si>
    <t xml:space="preserve">     Totali i te ardhurave</t>
  </si>
  <si>
    <t xml:space="preserve">1)      </t>
  </si>
  <si>
    <t xml:space="preserve">2)      </t>
  </si>
  <si>
    <t xml:space="preserve">     Totali I shpenzimeve</t>
  </si>
  <si>
    <t xml:space="preserve"> 3)     </t>
  </si>
  <si>
    <t xml:space="preserve">4)    </t>
  </si>
  <si>
    <t xml:space="preserve">     Total shpenzimet e pazbritshme sipas ligjit (neni 21)</t>
  </si>
  <si>
    <t xml:space="preserve">5)  </t>
  </si>
  <si>
    <t xml:space="preserve">     [a] kosto e blerjes dhe e permiresimit te tokes dhe te truallit</t>
  </si>
  <si>
    <t>6)</t>
  </si>
  <si>
    <r>
      <t xml:space="preserve">     [</t>
    </r>
    <r>
      <rPr>
        <sz val="9"/>
        <rFont val="Times New Roman"/>
        <family val="1"/>
      </rPr>
      <t>b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kosto e blerjes dhe e permiresimit per aktive objekt amortizimi</t>
    </r>
  </si>
  <si>
    <t>7)</t>
  </si>
  <si>
    <r>
      <t xml:space="preserve">     [</t>
    </r>
    <r>
      <rPr>
        <sz val="9"/>
        <rFont val="Times New Roman"/>
        <family val="1"/>
      </rPr>
      <t>c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zmadhimi I kapitalit themeltar te shoqerise ose kontributit te </t>
    </r>
  </si>
  <si>
    <t>8)</t>
  </si>
  <si>
    <t xml:space="preserve">     secilit person ne ortakeri</t>
  </si>
  <si>
    <r>
      <t xml:space="preserve">     [</t>
    </r>
    <r>
      <rPr>
        <sz val="9"/>
        <rFont val="Times New Roman"/>
        <family val="1"/>
      </rPr>
      <t>ç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vlera e shperblimeve ne natyre</t>
    </r>
  </si>
  <si>
    <t>9)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</si>
  <si>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kontributet vullnetare te pensioneve</t>
    </r>
  </si>
  <si>
    <t>10)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</si>
  <si>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dh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dividentet e deklaruar dhe ndarja e fitimit</t>
    </r>
  </si>
  <si>
    <t>11)</t>
  </si>
  <si>
    <r>
      <t xml:space="preserve">     [</t>
    </r>
    <r>
      <rPr>
        <sz val="9"/>
        <rFont val="Times New Roman"/>
        <family val="1"/>
      </rPr>
      <t>e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interesat e paguara mbi interesin maksimal te kredise te caktuar </t>
    </r>
  </si>
  <si>
    <t>12)</t>
  </si>
  <si>
    <t xml:space="preserve">     nga Banka e Shqiperise</t>
  </si>
  <si>
    <r>
      <t xml:space="preserve">     [</t>
    </r>
    <r>
      <rPr>
        <sz val="9"/>
        <rFont val="Times New Roman"/>
        <family val="1"/>
      </rPr>
      <t>ë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gjobat, kamat- vonesat dhe kushtet e tjera penale</t>
    </r>
  </si>
  <si>
    <t xml:space="preserve">13)        </t>
  </si>
  <si>
    <r>
      <t xml:space="preserve">     [</t>
    </r>
    <r>
      <rPr>
        <sz val="9"/>
        <rFont val="Times New Roman"/>
        <family val="1"/>
      </rPr>
      <t>f</t>
    </r>
    <r>
      <rPr>
        <sz val="9"/>
        <rFont val="Arial"/>
        <family val="2"/>
      </rPr>
      <t xml:space="preserve">] </t>
    </r>
    <r>
      <rPr>
        <sz val="9"/>
        <rFont val="Times New Roman"/>
        <family val="1"/>
      </rPr>
      <t>krijimi ose rritja e rezervave e fondeve te tjera</t>
    </r>
  </si>
  <si>
    <t>14)</t>
  </si>
  <si>
    <r>
      <t xml:space="preserve">     [</t>
    </r>
    <r>
      <rPr>
        <sz val="9"/>
        <rFont val="Times New Roman"/>
        <family val="1"/>
      </rPr>
      <t>g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tatim mbi te ardhurat personale, akciza, tatimi mbi fitimin dhe </t>
    </r>
  </si>
  <si>
    <t>15)</t>
  </si>
  <si>
    <t xml:space="preserve">     tatimi mbi vleren e shtuar te zbritshme</t>
  </si>
  <si>
    <r>
      <t xml:space="preserve">     [</t>
    </r>
    <r>
      <rPr>
        <sz val="9"/>
        <rFont val="Times New Roman"/>
        <family val="1"/>
      </rPr>
      <t>gj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shpenzimet e perfaqesimit, pritje percjellje</t>
    </r>
  </si>
  <si>
    <t>16)</t>
  </si>
  <si>
    <r>
      <t xml:space="preserve">     [</t>
    </r>
    <r>
      <rPr>
        <sz val="9"/>
        <rFont val="Times New Roman"/>
        <family val="1"/>
      </rPr>
      <t>h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shpenzimet e konsumit personal</t>
    </r>
  </si>
  <si>
    <t>17)</t>
  </si>
  <si>
    <r>
      <t xml:space="preserve">     [</t>
    </r>
    <r>
      <rPr>
        <sz val="9"/>
        <rFont val="Times New Roman"/>
        <family val="1"/>
      </rPr>
      <t>I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shpenzime te cilat tejkalojne kufijte e percaktuar me ligj</t>
    </r>
  </si>
  <si>
    <t>18)</t>
  </si>
  <si>
    <r>
      <t xml:space="preserve">     [</t>
    </r>
    <r>
      <rPr>
        <sz val="9"/>
        <rFont val="Times New Roman"/>
        <family val="1"/>
      </rPr>
      <t>j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shpenzime per dhurata</t>
    </r>
  </si>
  <si>
    <t>19)</t>
  </si>
  <si>
    <r>
      <t xml:space="preserve">     [</t>
    </r>
    <r>
      <rPr>
        <sz val="9"/>
        <rFont val="Times New Roman"/>
        <family val="1"/>
      </rPr>
      <t>k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çdo lloj shpenzimi, masa e te cilit nuk vertetohet me dokumenta</t>
    </r>
  </si>
  <si>
    <t xml:space="preserve">20)    </t>
  </si>
  <si>
    <r>
      <t xml:space="preserve">     [</t>
    </r>
    <r>
      <rPr>
        <sz val="9"/>
        <rFont val="Times New Roman"/>
        <family val="1"/>
      </rPr>
      <t>l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interesi I paguar kur huaja dhe parapagimet tejkalojne kater here</t>
    </r>
  </si>
  <si>
    <t>21)</t>
  </si>
  <si>
    <t xml:space="preserve">     kapitalin themelor</t>
  </si>
  <si>
    <r>
      <t xml:space="preserve">     [</t>
    </r>
    <r>
      <rPr>
        <sz val="9"/>
        <rFont val="Times New Roman"/>
        <family val="1"/>
      </rPr>
      <t>ll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nese baza e amortizimit eshte nje shume negative</t>
    </r>
  </si>
  <si>
    <t>22)</t>
  </si>
  <si>
    <r>
      <t xml:space="preserve">     [</t>
    </r>
    <r>
      <rPr>
        <sz val="9"/>
        <rFont val="Times New Roman"/>
        <family val="1"/>
      </rPr>
      <t>m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shpenzime per sherbime teknike, konsulence, manaxhim te</t>
    </r>
  </si>
  <si>
    <t>23)</t>
  </si>
  <si>
    <t xml:space="preserve">     palikujduara brenda periudhes tatimore</t>
  </si>
  <si>
    <r>
      <t xml:space="preserve">     [</t>
    </r>
    <r>
      <rPr>
        <sz val="9"/>
        <rFont val="Times New Roman"/>
        <family val="1"/>
      </rPr>
      <t>n</t>
    </r>
    <r>
      <rPr>
        <sz val="9"/>
        <rFont val="Arial"/>
        <family val="2"/>
      </rPr>
      <t>]</t>
    </r>
    <r>
      <rPr>
        <sz val="9"/>
        <rFont val="Times New Roman"/>
        <family val="1"/>
      </rPr>
      <t xml:space="preserve"> Amortizim nga rivleresiomi I aktiveve te qendrueshme</t>
    </r>
  </si>
  <si>
    <t>24)</t>
  </si>
  <si>
    <t xml:space="preserve">     Rezultati i vitit ushtrimor</t>
  </si>
  <si>
    <t xml:space="preserve">     - Humbja</t>
  </si>
  <si>
    <t xml:space="preserve">25)  </t>
  </si>
  <si>
    <t xml:space="preserve">26) </t>
  </si>
  <si>
    <t xml:space="preserve">     - Fitimi</t>
  </si>
  <si>
    <t xml:space="preserve">27)     </t>
  </si>
  <si>
    <t xml:space="preserve">28)  </t>
  </si>
  <si>
    <t xml:space="preserve">     Humbja per tu mbartur nga 1 vit me pare</t>
  </si>
  <si>
    <t xml:space="preserve">29)  </t>
  </si>
  <si>
    <t xml:space="preserve">     Humbja per tu mbartur nga 2 vite me pare </t>
  </si>
  <si>
    <t>30)</t>
  </si>
  <si>
    <t xml:space="preserve">     Humbja per tu mbartur nga 3 vite me pare</t>
  </si>
  <si>
    <t>31)</t>
  </si>
  <si>
    <t xml:space="preserve">     Shuma e humbjes per tu mbartur ne vitin ushtrimor</t>
  </si>
  <si>
    <t>32)</t>
  </si>
  <si>
    <t>33)</t>
  </si>
  <si>
    <t xml:space="preserve">     Shuma e humbjeve qe nuk mbarten per efekt fiskal</t>
  </si>
  <si>
    <t>34)</t>
  </si>
  <si>
    <t xml:space="preserve">Fitimi  I  tatueshem </t>
  </si>
  <si>
    <t>35)</t>
  </si>
  <si>
    <t xml:space="preserve">Tatim Fitimi  I llogaritur </t>
  </si>
  <si>
    <t>36)</t>
  </si>
  <si>
    <t xml:space="preserve">   Zbritje  nga  Fitimi ( rezervat ligjore)</t>
  </si>
  <si>
    <t>37)</t>
  </si>
  <si>
    <t>38)</t>
  </si>
  <si>
    <t xml:space="preserve">   Fitimi  neto per t'u shperndare nga periudha ushtimore</t>
  </si>
  <si>
    <t>39)</t>
  </si>
  <si>
    <t xml:space="preserve">  Fitimi  neto per t'u shperndare nga vitet ekaluara</t>
  </si>
  <si>
    <t>40)</t>
  </si>
  <si>
    <t xml:space="preserve">  Shtese  Kapitali nga  fitimi </t>
  </si>
  <si>
    <t>41)</t>
  </si>
  <si>
    <t xml:space="preserve">  Dividnte  per  t'u shperndare</t>
  </si>
  <si>
    <t>42)</t>
  </si>
  <si>
    <t xml:space="preserve">  Tatim  mbi  dividentin  I  llogaritur</t>
  </si>
  <si>
    <t>43)</t>
  </si>
  <si>
    <t xml:space="preserve">             Llogaritja  e Amortizimit</t>
  </si>
  <si>
    <t xml:space="preserve">   Ne total llogritja  e  amortizimit  vjetor (a+b+c+d)</t>
  </si>
  <si>
    <t>44)</t>
  </si>
  <si>
    <t>45)</t>
  </si>
  <si>
    <t xml:space="preserve">  a. Ndertesa  e  makineri afatgjate</t>
  </si>
  <si>
    <t>46)</t>
  </si>
  <si>
    <t>47)</t>
  </si>
  <si>
    <t xml:space="preserve">  b. Aktive te pa trupezuara</t>
  </si>
  <si>
    <t>48)</t>
  </si>
  <si>
    <t>49)</t>
  </si>
  <si>
    <t xml:space="preserve">  c. Kompjuterat  dhe  sisteme  informacioni</t>
  </si>
  <si>
    <t>50)</t>
  </si>
  <si>
    <t>51)</t>
  </si>
  <si>
    <t xml:space="preserve">  d. Te  gjitha aktivet e tjera te  aktivitetit</t>
  </si>
  <si>
    <t>52)</t>
  </si>
  <si>
    <t>53)</t>
  </si>
  <si>
    <t xml:space="preserve">   Tatim  I  mbajtur  ne  burim ne  zbatim te  nenit 33</t>
  </si>
  <si>
    <t>54)</t>
  </si>
  <si>
    <r>
      <t>Data dhe Nenshkrimi I Personit te tatueshem</t>
    </r>
    <r>
      <rPr>
        <sz val="9"/>
        <rFont val="Times New Roman"/>
        <family val="1"/>
      </rPr>
      <t>- Deklaroj nen pergjegjesine time qe informacioni I mesiperm eshte I plote dhe I sakte</t>
    </r>
  </si>
  <si>
    <t xml:space="preserve">Adresa  kryesore  e  Firmes  " ONI" RRUGA"HYDAJET LEZHA" </t>
  </si>
  <si>
    <t>Aktiviteti I  shoqerise eshte NDERTIM MONTIM</t>
  </si>
  <si>
    <t>Numri  I  telefonit  te  administratorit  0682033113</t>
  </si>
  <si>
    <t xml:space="preserve">    RESHAT KOÇKIÇI</t>
  </si>
  <si>
    <t>Nr.</t>
  </si>
  <si>
    <t>Shuma</t>
  </si>
  <si>
    <t xml:space="preserve"> </t>
  </si>
  <si>
    <t>Materjale</t>
  </si>
  <si>
    <t>Gjendje</t>
  </si>
  <si>
    <t>Ndertesa</t>
  </si>
  <si>
    <t>Amortizim</t>
  </si>
  <si>
    <t>Kapitali</t>
  </si>
  <si>
    <t>dhe</t>
  </si>
  <si>
    <t>Hyrje</t>
  </si>
  <si>
    <t>Dalje</t>
  </si>
  <si>
    <t>te</t>
  </si>
  <si>
    <t>SHUMA</t>
  </si>
  <si>
    <t>T.V.SH</t>
  </si>
  <si>
    <t>A</t>
  </si>
  <si>
    <t>I</t>
  </si>
  <si>
    <t>II</t>
  </si>
  <si>
    <t>III</t>
  </si>
  <si>
    <t>Gjendje  ne fillim</t>
  </si>
  <si>
    <t>Gjendje  ne fund</t>
  </si>
  <si>
    <t>INFORMATA DHE SQARIME TE NEVOJSHME</t>
  </si>
  <si>
    <t>1. Zbatimi i rregullave te vleresimit</t>
  </si>
  <si>
    <t>Bilanci perfshin periudhen 1 Janar deri 31</t>
  </si>
  <si>
    <t>Per mbajtjen e llogarive eshte perdorur sistemi</t>
  </si>
  <si>
    <t>ditar centralizator. Llogarit jane te kuadruara me</t>
  </si>
  <si>
    <t>inventaret perkates.</t>
  </si>
  <si>
    <t>FIRMA</t>
  </si>
  <si>
    <t>HARTUSI</t>
  </si>
  <si>
    <t>DREJTUSI</t>
  </si>
  <si>
    <t>Viti</t>
  </si>
  <si>
    <t>FIRMA "ONI"  SH.P.K</t>
  </si>
  <si>
    <t>NDERIM PROJEKTIM</t>
  </si>
  <si>
    <t>B.K.T SHKODER 410002510</t>
  </si>
  <si>
    <t>Lista  e  Bankave  " ONI" SH.P.K.  numri i llogarive</t>
  </si>
  <si>
    <t xml:space="preserve">BKT </t>
  </si>
  <si>
    <t>Analiza  e  Shpenzimeve</t>
  </si>
  <si>
    <t>Pagat e personelit</t>
  </si>
  <si>
    <t>Sig shoq dhe shend.</t>
  </si>
  <si>
    <t>EMERTIMI</t>
  </si>
  <si>
    <t>Ndryshim gjendje</t>
  </si>
  <si>
    <t>Gjoba penalitete</t>
  </si>
  <si>
    <t>Raportuse</t>
  </si>
  <si>
    <t>Paraardhese</t>
  </si>
  <si>
    <t>NR</t>
  </si>
  <si>
    <t>AKTIVET AFATGJATA MATERJALE ME VLERE FILLESTARE</t>
  </si>
  <si>
    <t xml:space="preserve">GJENDJE </t>
  </si>
  <si>
    <t>SHTESA</t>
  </si>
  <si>
    <t>PAKSIME</t>
  </si>
  <si>
    <t>TOKE NDERTIM</t>
  </si>
  <si>
    <t>MAKINERI E PAISJE</t>
  </si>
  <si>
    <t>MJETE TRANSPORTI</t>
  </si>
  <si>
    <t>Punime Ndertimi</t>
  </si>
  <si>
    <t>KOMPJUTERIKE</t>
  </si>
  <si>
    <t>PAISJE ZYRE</t>
  </si>
  <si>
    <t>AMORTIZIMI AKTIVET AFATGJATA MATERJALE</t>
  </si>
  <si>
    <t>NDERTESA</t>
  </si>
  <si>
    <t>VLERA KONTABEL NETO E AKTIVET AFATGJATA MATERJALE</t>
  </si>
  <si>
    <t>Pasqyre Nr.1</t>
  </si>
  <si>
    <t>ANEKS STATISTIKOR</t>
  </si>
  <si>
    <t>TE ARDHURAT</t>
  </si>
  <si>
    <t>Numri i Llogarise</t>
  </si>
  <si>
    <t>Kodi Statistikor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</si>
  <si>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</si>
  <si>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</si>
  <si>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</si>
  <si>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</si>
  <si>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</si>
  <si>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</si>
  <si>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</si>
  <si>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</si>
  <si>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</si>
  <si>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</si>
  <si>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</si>
  <si>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</si>
  <si>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</si>
  <si>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</si>
  <si>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</si>
  <si>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</si>
  <si>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</si>
  <si>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</si>
  <si>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</si>
  <si>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</si>
  <si>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</si>
  <si>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</si>
  <si>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</si>
  <si>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</si>
  <si>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</si>
  <si>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</si>
  <si>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</si>
  <si>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</si>
  <si>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</si>
  <si>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</si>
  <si>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</si>
  <si>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</si>
  <si>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</si>
  <si>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</si>
  <si>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</si>
  <si>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</si>
  <si>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</si>
  <si>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</si>
  <si>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</si>
  <si>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</si>
  <si>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</si>
  <si>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</si>
  <si>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</si>
  <si>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</si>
  <si>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</si>
  <si>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</si>
  <si>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</si>
  <si>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</si>
  <si>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</si>
  <si>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</si>
  <si>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</si>
  <si>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</si>
  <si>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</si>
  <si>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</si>
  <si>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</si>
  <si>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</si>
  <si>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</si>
  <si>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</si>
  <si>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</si>
  <si>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</si>
  <si>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</si>
  <si>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</si>
  <si>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</si>
  <si>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</si>
  <si>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</si>
  <si>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</si>
  <si>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</si>
  <si>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</si>
  <si>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</si>
  <si>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</si>
  <si>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</si>
  <si>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</si>
  <si>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</si>
  <si>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</si>
  <si>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</si>
  <si>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</si>
  <si>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</si>
  <si>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</si>
  <si>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</si>
  <si>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</si>
  <si>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</si>
  <si>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</si>
  <si>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</si>
  <si>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</si>
  <si>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</si>
  <si>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</si>
  <si>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Iventari I Llogaribe Bankare</t>
  </si>
  <si>
    <t>NR. I LLOGARISE</t>
  </si>
  <si>
    <t xml:space="preserve">SHUMA </t>
  </si>
  <si>
    <t>LEKE</t>
  </si>
  <si>
    <t>KURSI</t>
  </si>
  <si>
    <t>Analiza e AKTIVIT</t>
  </si>
  <si>
    <t>AKTIVE MONETARE</t>
  </si>
  <si>
    <t>BANKA</t>
  </si>
  <si>
    <t>Kursi EURO</t>
  </si>
  <si>
    <t>Kursi USD</t>
  </si>
  <si>
    <t xml:space="preserve">II </t>
  </si>
  <si>
    <t>KERKESA TE ARKETUSHME</t>
  </si>
  <si>
    <t>TATIM FITIMI</t>
  </si>
  <si>
    <t>AKTIVE AFAT GJATA NE PROCES</t>
  </si>
  <si>
    <t>RESHAT KOÇKIÇI</t>
  </si>
  <si>
    <t>Lista  e  Bankave  Dhe Numuri I Llogarive " ONI" SHPK</t>
  </si>
  <si>
    <t>EURO</t>
  </si>
  <si>
    <t>$</t>
  </si>
  <si>
    <t>KLIENTE</t>
  </si>
  <si>
    <t>Pozicjoni me 31 Dhjetor 2012</t>
  </si>
  <si>
    <t>Energji avuj uje</t>
  </si>
  <si>
    <t>Prime sigurimi</t>
  </si>
  <si>
    <t>Personel I jashtem</t>
  </si>
  <si>
    <t>Trasferta udhetim dieta</t>
  </si>
  <si>
    <t>Post tekomunikacion</t>
  </si>
  <si>
    <t>Sherbim bankar</t>
  </si>
  <si>
    <t>Shteti taksa te tjera</t>
  </si>
  <si>
    <t>Te tjera shpenzime rrjedhse</t>
  </si>
  <si>
    <t>Pozicjoni me 31 Dhjetor 2013</t>
  </si>
  <si>
    <t>NIPT  J66902008N</t>
  </si>
  <si>
    <t>Studime e kerkime</t>
  </si>
  <si>
    <t>Në Lekë</t>
  </si>
  <si>
    <t>NJESI</t>
  </si>
  <si>
    <t>SASI</t>
  </si>
  <si>
    <t>CMIMI</t>
  </si>
  <si>
    <t>VLERA</t>
  </si>
  <si>
    <t>PC SET HP</t>
  </si>
  <si>
    <t>SET</t>
  </si>
  <si>
    <t>PC SET IBM</t>
  </si>
  <si>
    <t>PC SET DELL</t>
  </si>
  <si>
    <t>PC SET FUITSU</t>
  </si>
  <si>
    <t>PC SET ACCER</t>
  </si>
  <si>
    <t>SERVER FUITSU</t>
  </si>
  <si>
    <t>COP</t>
  </si>
  <si>
    <t>SERVER HP</t>
  </si>
  <si>
    <t>HP DESKJET 920-930</t>
  </si>
  <si>
    <t>HP LASERJET 4000</t>
  </si>
  <si>
    <t>HP LASERJET 2300N</t>
  </si>
  <si>
    <t>HP LASERJET 2605</t>
  </si>
  <si>
    <t>HP LASERJET p3005n</t>
  </si>
  <si>
    <t>HP LASERJET 2100</t>
  </si>
  <si>
    <t>AUFICIO MULTIFUNKSIONAL</t>
  </si>
  <si>
    <t>TOSHIBA MULTIFUNKSIONAL</t>
  </si>
  <si>
    <t>CANNON</t>
  </si>
  <si>
    <t>LEXMARK D350-360</t>
  </si>
  <si>
    <t>LEXMARK T42</t>
  </si>
  <si>
    <t>SAMSUNG 1610</t>
  </si>
  <si>
    <t>KYOCERA 1053DN</t>
  </si>
  <si>
    <t>XEROX</t>
  </si>
  <si>
    <t>CISKO 24 PORTA</t>
  </si>
  <si>
    <t>SWICH 8 PORTA</t>
  </si>
  <si>
    <t>SWICH 16 PORTA</t>
  </si>
  <si>
    <t>SWICH 24 PORTA</t>
  </si>
  <si>
    <t>UPS 600 WAT</t>
  </si>
  <si>
    <t>UPS 1800 WAT</t>
  </si>
  <si>
    <t>IBM</t>
  </si>
  <si>
    <t>BELINEA</t>
  </si>
  <si>
    <t>FUITSU</t>
  </si>
  <si>
    <t>DELL</t>
  </si>
  <si>
    <t>Pozicjoni me 31 Dhjetor 2014</t>
  </si>
  <si>
    <t>CREDINS BANK</t>
  </si>
  <si>
    <t>00000094552</t>
  </si>
  <si>
    <t xml:space="preserve">B.K.T  </t>
  </si>
  <si>
    <t>Viti 2014</t>
  </si>
  <si>
    <t>Dhjetor 2015, llogarite jane mbajtur sipas kerkesave te</t>
  </si>
  <si>
    <t>Emri Tregtar   FIRMA   ONI        SHPK                                      2015</t>
  </si>
  <si>
    <t xml:space="preserve">           Firma " ONI " viti  2015</t>
  </si>
  <si>
    <t xml:space="preserve">           Firma "ONI" SHPK  Viti  2015</t>
  </si>
  <si>
    <t>01.01.2015</t>
  </si>
  <si>
    <t>31.12.2015</t>
  </si>
  <si>
    <t>Viti 2015</t>
  </si>
  <si>
    <t>IVENTARI  I MATERJALEVE 31.12.2015</t>
  </si>
  <si>
    <t>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</si>
</sst>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-* #,##0_-;\-* #,##0_-;_-* &quot;-&quot;??_-;_-@_-"/>
    <numFmt numFmtId="167" formatCode="_(* #,##0_);_(* \(#,##0\);_(* &quot;-&quot;??_);_(@_)"/>
  </numFmts>
  <fonts count="50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8"/>
      <name val="ScriptS"/>
    </font>
    <font>
      <sz val="14"/>
      <color indexed="8"/>
      <name val="ScriptC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sz val="16"/>
      <color indexed="8"/>
      <name val="Arial"/>
      <family val="2"/>
    </font>
    <font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10"/>
      <name val="Arial"/>
      <family val="2"/>
    </font>
    <font>
      <b/>
      <i/>
      <sz val="16"/>
      <color indexed="8"/>
      <name val="Arial"/>
      <family val="2"/>
    </font>
    <font>
      <i/>
      <sz val="16"/>
      <color indexed="8"/>
      <name val="Arial"/>
      <family val="2"/>
    </font>
    <font>
      <i/>
      <sz val="12"/>
      <color indexed="8"/>
      <name val="ScriptC"/>
    </font>
    <font>
      <b/>
      <sz val="8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name val="Arial CE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7" fillId="0" borderId="0"/>
    <xf numFmtId="0" fontId="47" fillId="0" borderId="0"/>
  </cellStyleXfs>
  <cellXfs count="376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7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0" borderId="6" xfId="0" applyFont="1" applyBorder="1" applyProtection="1"/>
    <xf numFmtId="0" fontId="3" fillId="0" borderId="2" xfId="0" applyFont="1" applyBorder="1" applyProtection="1"/>
    <xf numFmtId="0" fontId="3" fillId="0" borderId="23" xfId="0" applyFont="1" applyBorder="1" applyProtection="1"/>
    <xf numFmtId="0" fontId="3" fillId="0" borderId="3" xfId="0" applyFont="1" applyBorder="1" applyProtection="1"/>
    <xf numFmtId="0" fontId="3" fillId="0" borderId="5" xfId="0" applyFont="1" applyBorder="1" applyProtection="1"/>
    <xf numFmtId="0" fontId="3" fillId="0" borderId="24" xfId="0" applyFont="1" applyBorder="1" applyProtection="1"/>
    <xf numFmtId="0" fontId="3" fillId="0" borderId="25" xfId="0" applyFont="1" applyBorder="1" applyProtection="1"/>
    <xf numFmtId="0" fontId="3" fillId="0" borderId="11" xfId="0" applyFont="1" applyBorder="1" applyProtection="1"/>
    <xf numFmtId="0" fontId="4" fillId="0" borderId="3" xfId="0" applyFont="1" applyBorder="1" applyProtection="1"/>
    <xf numFmtId="0" fontId="4" fillId="0" borderId="11" xfId="0" applyFont="1" applyBorder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0" fontId="5" fillId="0" borderId="3" xfId="0" applyFont="1" applyBorder="1" applyProtection="1"/>
    <xf numFmtId="0" fontId="5" fillId="0" borderId="11" xfId="0" applyFont="1" applyBorder="1" applyProtection="1"/>
    <xf numFmtId="0" fontId="3" fillId="0" borderId="12" xfId="0" applyFont="1" applyBorder="1" applyProtection="1"/>
    <xf numFmtId="0" fontId="0" fillId="0" borderId="0" xfId="0" applyAlignment="1">
      <alignment horizontal="right"/>
    </xf>
    <xf numFmtId="0" fontId="15" fillId="0" borderId="0" xfId="0" applyFont="1"/>
    <xf numFmtId="1" fontId="0" fillId="0" borderId="10" xfId="0" applyNumberFormat="1" applyBorder="1"/>
    <xf numFmtId="0" fontId="0" fillId="0" borderId="10" xfId="0" applyBorder="1"/>
    <xf numFmtId="0" fontId="0" fillId="0" borderId="10" xfId="0" quotePrefix="1" applyBorder="1"/>
    <xf numFmtId="0" fontId="16" fillId="0" borderId="0" xfId="0" applyFont="1"/>
    <xf numFmtId="0" fontId="0" fillId="0" borderId="10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9" xfId="0" applyBorder="1" applyAlignment="1">
      <alignment horizontal="center"/>
    </xf>
    <xf numFmtId="0" fontId="19" fillId="0" borderId="0" xfId="0" applyFont="1"/>
    <xf numFmtId="166" fontId="0" fillId="0" borderId="0" xfId="1" applyNumberFormat="1" applyFont="1"/>
    <xf numFmtId="166" fontId="15" fillId="0" borderId="0" xfId="1" applyNumberFormat="1" applyFont="1"/>
    <xf numFmtId="0" fontId="17" fillId="0" borderId="10" xfId="0" applyFont="1" applyBorder="1" applyAlignment="1">
      <alignment horizontal="center"/>
    </xf>
    <xf numFmtId="166" fontId="0" fillId="0" borderId="10" xfId="1" applyNumberFormat="1" applyFont="1" applyBorder="1"/>
    <xf numFmtId="0" fontId="15" fillId="0" borderId="10" xfId="0" applyFont="1" applyBorder="1"/>
    <xf numFmtId="166" fontId="15" fillId="0" borderId="10" xfId="1" applyNumberFormat="1" applyFont="1" applyBorder="1"/>
    <xf numFmtId="0" fontId="20" fillId="0" borderId="10" xfId="0" applyFont="1" applyBorder="1"/>
    <xf numFmtId="166" fontId="20" fillId="0" borderId="10" xfId="1" applyNumberFormat="1" applyFont="1" applyBorder="1"/>
    <xf numFmtId="0" fontId="18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9" fillId="0" borderId="0" xfId="0" applyFont="1" applyAlignment="1">
      <alignment horizontal="center"/>
    </xf>
    <xf numFmtId="166" fontId="20" fillId="0" borderId="0" xfId="1" applyNumberFormat="1" applyFont="1"/>
    <xf numFmtId="166" fontId="17" fillId="0" borderId="0" xfId="1" applyNumberFormat="1" applyFont="1"/>
    <xf numFmtId="166" fontId="19" fillId="0" borderId="0" xfId="1" applyNumberFormat="1" applyFont="1"/>
    <xf numFmtId="0" fontId="15" fillId="0" borderId="10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2" fillId="0" borderId="14" xfId="0" applyFont="1" applyBorder="1"/>
    <xf numFmtId="0" fontId="23" fillId="0" borderId="30" xfId="0" applyFont="1" applyBorder="1" applyAlignment="1">
      <alignment horizontal="centerContinuous"/>
    </xf>
    <xf numFmtId="0" fontId="23" fillId="0" borderId="14" xfId="0" applyFont="1" applyBorder="1" applyAlignment="1">
      <alignment horizontal="centerContinuous"/>
    </xf>
    <xf numFmtId="0" fontId="24" fillId="0" borderId="14" xfId="0" applyFont="1" applyBorder="1" applyAlignment="1">
      <alignment horizontal="centerContinuous"/>
    </xf>
    <xf numFmtId="0" fontId="24" fillId="0" borderId="15" xfId="0" applyFont="1" applyBorder="1" applyAlignment="1">
      <alignment horizontal="centerContinuous"/>
    </xf>
    <xf numFmtId="0" fontId="25" fillId="0" borderId="17" xfId="0" applyFont="1" applyBorder="1"/>
    <xf numFmtId="0" fontId="25" fillId="0" borderId="0" xfId="0" applyFont="1" applyBorder="1"/>
    <xf numFmtId="0" fontId="1" fillId="0" borderId="0" xfId="0" applyFont="1" applyBorder="1"/>
    <xf numFmtId="0" fontId="23" fillId="0" borderId="31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4" fillId="0" borderId="0" xfId="0" applyFont="1" applyBorder="1" applyAlignment="1">
      <alignment horizontal="centerContinuous"/>
    </xf>
    <xf numFmtId="0" fontId="24" fillId="0" borderId="16" xfId="0" applyFont="1" applyBorder="1" applyAlignment="1">
      <alignment horizontal="centerContinuous"/>
    </xf>
    <xf numFmtId="0" fontId="23" fillId="0" borderId="32" xfId="0" applyFont="1" applyBorder="1" applyAlignment="1">
      <alignment horizontal="centerContinuous" vertical="top"/>
    </xf>
    <xf numFmtId="0" fontId="23" fillId="0" borderId="26" xfId="0" applyFont="1" applyBorder="1" applyAlignment="1">
      <alignment horizontal="centerContinuous" vertical="top"/>
    </xf>
    <xf numFmtId="0" fontId="24" fillId="0" borderId="26" xfId="0" applyFont="1" applyBorder="1" applyAlignment="1">
      <alignment horizontal="centerContinuous" vertical="top"/>
    </xf>
    <xf numFmtId="0" fontId="24" fillId="0" borderId="33" xfId="0" applyFont="1" applyBorder="1"/>
    <xf numFmtId="0" fontId="1" fillId="0" borderId="17" xfId="0" applyFont="1" applyBorder="1"/>
    <xf numFmtId="0" fontId="25" fillId="0" borderId="34" xfId="0" applyFont="1" applyBorder="1"/>
    <xf numFmtId="0" fontId="25" fillId="0" borderId="35" xfId="0" applyFont="1" applyBorder="1"/>
    <xf numFmtId="0" fontId="25" fillId="0" borderId="28" xfId="0" applyFont="1" applyBorder="1"/>
    <xf numFmtId="0" fontId="1" fillId="0" borderId="26" xfId="0" applyFont="1" applyBorder="1"/>
    <xf numFmtId="0" fontId="25" fillId="0" borderId="27" xfId="0" applyFont="1" applyBorder="1"/>
    <xf numFmtId="0" fontId="26" fillId="0" borderId="36" xfId="0" applyFont="1" applyBorder="1"/>
    <xf numFmtId="0" fontId="26" fillId="0" borderId="35" xfId="0" applyFont="1" applyBorder="1"/>
    <xf numFmtId="0" fontId="26" fillId="0" borderId="28" xfId="0" applyFont="1" applyBorder="1"/>
    <xf numFmtId="0" fontId="1" fillId="0" borderId="35" xfId="0" applyFont="1" applyBorder="1"/>
    <xf numFmtId="0" fontId="27" fillId="0" borderId="35" xfId="0" applyFont="1" applyBorder="1"/>
    <xf numFmtId="0" fontId="27" fillId="0" borderId="28" xfId="0" applyFont="1" applyBorder="1"/>
    <xf numFmtId="0" fontId="1" fillId="0" borderId="28" xfId="0" applyFont="1" applyBorder="1"/>
    <xf numFmtId="0" fontId="0" fillId="0" borderId="31" xfId="0" applyBorder="1"/>
    <xf numFmtId="0" fontId="26" fillId="0" borderId="37" xfId="0" applyFont="1" applyBorder="1"/>
    <xf numFmtId="0" fontId="26" fillId="0" borderId="26" xfId="0" applyFont="1" applyBorder="1"/>
    <xf numFmtId="0" fontId="26" fillId="0" borderId="38" xfId="0" applyFont="1" applyBorder="1"/>
    <xf numFmtId="0" fontId="25" fillId="0" borderId="17" xfId="0" applyFont="1" applyFill="1" applyBorder="1" applyAlignment="1">
      <alignment horizontal="centerContinuous"/>
    </xf>
    <xf numFmtId="0" fontId="26" fillId="0" borderId="0" xfId="0" applyFont="1" applyBorder="1" applyAlignment="1">
      <alignment horizontal="centerContinuous"/>
    </xf>
    <xf numFmtId="0" fontId="26" fillId="0" borderId="0" xfId="0" applyFont="1" applyBorder="1"/>
    <xf numFmtId="0" fontId="25" fillId="0" borderId="39" xfId="0" applyFont="1" applyBorder="1" applyAlignment="1">
      <alignment horizontal="centerContinuous" vertical="center"/>
    </xf>
    <xf numFmtId="0" fontId="26" fillId="0" borderId="36" xfId="0" applyFont="1" applyBorder="1" applyAlignment="1">
      <alignment horizontal="centerContinuous" vertical="center"/>
    </xf>
    <xf numFmtId="0" fontId="25" fillId="0" borderId="27" xfId="0" applyFont="1" applyBorder="1" applyAlignment="1">
      <alignment horizontal="centerContinuous" vertical="center"/>
    </xf>
    <xf numFmtId="0" fontId="26" fillId="0" borderId="28" xfId="0" applyFont="1" applyBorder="1" applyAlignment="1">
      <alignment horizontal="centerContinuous" vertical="center"/>
    </xf>
    <xf numFmtId="43" fontId="8" fillId="0" borderId="27" xfId="1" applyFont="1" applyBorder="1" applyAlignment="1">
      <alignment horizontal="left" vertical="top"/>
    </xf>
    <xf numFmtId="166" fontId="8" fillId="0" borderId="28" xfId="1" applyNumberFormat="1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1" fillId="2" borderId="39" xfId="0" applyFont="1" applyFill="1" applyBorder="1"/>
    <xf numFmtId="0" fontId="1" fillId="2" borderId="36" xfId="0" applyFont="1" applyFill="1" applyBorder="1"/>
    <xf numFmtId="0" fontId="1" fillId="0" borderId="35" xfId="0" applyFont="1" applyBorder="1" applyAlignment="1">
      <alignment horizontal="left" vertical="top"/>
    </xf>
    <xf numFmtId="0" fontId="1" fillId="0" borderId="28" xfId="0" applyFont="1" applyBorder="1" applyAlignment="1">
      <alignment horizontal="right" vertical="top"/>
    </xf>
    <xf numFmtId="0" fontId="28" fillId="0" borderId="17" xfId="0" applyFont="1" applyBorder="1"/>
    <xf numFmtId="0" fontId="28" fillId="0" borderId="0" xfId="0" applyFont="1" applyBorder="1"/>
    <xf numFmtId="0" fontId="21" fillId="2" borderId="31" xfId="0" applyFont="1" applyFill="1" applyBorder="1"/>
    <xf numFmtId="0" fontId="21" fillId="2" borderId="29" xfId="0" applyFont="1" applyFill="1" applyBorder="1"/>
    <xf numFmtId="0" fontId="21" fillId="0" borderId="31" xfId="0" applyFont="1" applyBorder="1" applyAlignment="1">
      <alignment horizontal="left" vertical="top"/>
    </xf>
    <xf numFmtId="0" fontId="21" fillId="0" borderId="29" xfId="0" applyFont="1" applyBorder="1" applyAlignment="1">
      <alignment horizontal="left" vertical="top"/>
    </xf>
    <xf numFmtId="0" fontId="10" fillId="0" borderId="17" xfId="0" applyFont="1" applyBorder="1"/>
    <xf numFmtId="0" fontId="21" fillId="0" borderId="39" xfId="0" applyFont="1" applyBorder="1" applyAlignment="1">
      <alignment horizontal="left" vertical="top"/>
    </xf>
    <xf numFmtId="0" fontId="21" fillId="0" borderId="36" xfId="0" applyFont="1" applyBorder="1" applyAlignment="1">
      <alignment horizontal="left" vertical="top"/>
    </xf>
    <xf numFmtId="0" fontId="21" fillId="2" borderId="0" xfId="0" applyFont="1" applyFill="1" applyBorder="1"/>
    <xf numFmtId="0" fontId="2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21" fillId="0" borderId="32" xfId="0" applyFont="1" applyBorder="1" applyAlignment="1">
      <alignment horizontal="left" vertical="top"/>
    </xf>
    <xf numFmtId="0" fontId="21" fillId="0" borderId="38" xfId="0" applyFont="1" applyBorder="1" applyAlignment="1">
      <alignment horizontal="left" vertical="top"/>
    </xf>
    <xf numFmtId="0" fontId="21" fillId="2" borderId="32" xfId="0" applyFont="1" applyFill="1" applyBorder="1"/>
    <xf numFmtId="0" fontId="21" fillId="2" borderId="38" xfId="0" applyFont="1" applyFill="1" applyBorder="1"/>
    <xf numFmtId="0" fontId="1" fillId="0" borderId="27" xfId="0" applyFont="1" applyBorder="1"/>
    <xf numFmtId="166" fontId="1" fillId="0" borderId="28" xfId="0" applyNumberFormat="1" applyFont="1" applyBorder="1"/>
    <xf numFmtId="0" fontId="1" fillId="0" borderId="0" xfId="0" applyFont="1" applyBorder="1" applyAlignment="1">
      <alignment horizontal="left" vertical="top"/>
    </xf>
    <xf numFmtId="166" fontId="1" fillId="0" borderId="29" xfId="0" applyNumberFormat="1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21" fillId="2" borderId="31" xfId="0" applyFont="1" applyFill="1" applyBorder="1" applyAlignment="1">
      <alignment horizontal="left" vertical="top"/>
    </xf>
    <xf numFmtId="0" fontId="21" fillId="2" borderId="29" xfId="0" applyFont="1" applyFill="1" applyBorder="1" applyAlignment="1">
      <alignment horizontal="left" vertical="top"/>
    </xf>
    <xf numFmtId="0" fontId="25" fillId="0" borderId="20" xfId="0" applyFont="1" applyBorder="1"/>
    <xf numFmtId="0" fontId="25" fillId="0" borderId="21" xfId="0" applyFont="1" applyBorder="1"/>
    <xf numFmtId="0" fontId="26" fillId="0" borderId="21" xfId="0" applyFont="1" applyBorder="1"/>
    <xf numFmtId="0" fontId="1" fillId="2" borderId="40" xfId="0" applyFont="1" applyFill="1" applyBorder="1" applyAlignment="1">
      <alignment horizontal="left" vertical="top"/>
    </xf>
    <xf numFmtId="0" fontId="1" fillId="2" borderId="41" xfId="0" applyFont="1" applyFill="1" applyBorder="1" applyAlignment="1">
      <alignment horizontal="left" vertical="top"/>
    </xf>
    <xf numFmtId="0" fontId="1" fillId="0" borderId="42" xfId="0" applyFont="1" applyBorder="1" applyAlignment="1">
      <alignment horizontal="left" vertical="top"/>
    </xf>
    <xf numFmtId="0" fontId="1" fillId="0" borderId="43" xfId="0" applyFont="1" applyBorder="1" applyAlignment="1">
      <alignment horizontal="left" vertical="top"/>
    </xf>
    <xf numFmtId="0" fontId="16" fillId="0" borderId="13" xfId="0" applyFont="1" applyBorder="1"/>
    <xf numFmtId="0" fontId="16" fillId="0" borderId="14" xfId="0" applyFont="1" applyBorder="1"/>
    <xf numFmtId="0" fontId="0" fillId="3" borderId="14" xfId="0" applyFill="1" applyBorder="1"/>
    <xf numFmtId="0" fontId="0" fillId="0" borderId="44" xfId="0" applyBorder="1"/>
    <xf numFmtId="166" fontId="0" fillId="0" borderId="45" xfId="0" applyNumberFormat="1" applyBorder="1"/>
    <xf numFmtId="0" fontId="16" fillId="0" borderId="17" xfId="0" applyFont="1" applyBorder="1"/>
    <xf numFmtId="0" fontId="16" fillId="0" borderId="0" xfId="0" applyFont="1" applyBorder="1"/>
    <xf numFmtId="0" fontId="0" fillId="3" borderId="0" xfId="0" applyFill="1" applyBorder="1"/>
    <xf numFmtId="166" fontId="0" fillId="0" borderId="38" xfId="1" applyNumberFormat="1" applyFont="1" applyBorder="1"/>
    <xf numFmtId="0" fontId="29" fillId="0" borderId="17" xfId="0" applyFont="1" applyBorder="1"/>
    <xf numFmtId="0" fontId="29" fillId="0" borderId="0" xfId="0" applyFont="1" applyBorder="1"/>
    <xf numFmtId="0" fontId="30" fillId="0" borderId="0" xfId="0" applyFont="1" applyBorder="1"/>
    <xf numFmtId="0" fontId="31" fillId="0" borderId="0" xfId="0" applyFont="1" applyBorder="1"/>
    <xf numFmtId="0" fontId="0" fillId="0" borderId="32" xfId="0" applyBorder="1"/>
    <xf numFmtId="0" fontId="0" fillId="0" borderId="38" xfId="0" applyBorder="1"/>
    <xf numFmtId="0" fontId="26" fillId="0" borderId="27" xfId="0" applyFont="1" applyBorder="1"/>
    <xf numFmtId="166" fontId="0" fillId="0" borderId="28" xfId="0" applyNumberFormat="1" applyBorder="1"/>
    <xf numFmtId="0" fontId="26" fillId="0" borderId="17" xfId="0" applyFont="1" applyBorder="1"/>
    <xf numFmtId="0" fontId="26" fillId="0" borderId="31" xfId="0" applyFont="1" applyBorder="1"/>
    <xf numFmtId="3" fontId="0" fillId="0" borderId="28" xfId="0" applyNumberFormat="1" applyBorder="1"/>
    <xf numFmtId="166" fontId="32" fillId="0" borderId="0" xfId="1" applyNumberFormat="1" applyFont="1" applyBorder="1"/>
    <xf numFmtId="166" fontId="0" fillId="0" borderId="28" xfId="1" applyNumberFormat="1" applyFont="1" applyBorder="1"/>
    <xf numFmtId="0" fontId="21" fillId="0" borderId="0" xfId="0" applyFont="1" applyBorder="1"/>
    <xf numFmtId="0" fontId="21" fillId="0" borderId="16" xfId="0" applyFont="1" applyBorder="1"/>
    <xf numFmtId="0" fontId="26" fillId="0" borderId="20" xfId="0" applyFont="1" applyBorder="1"/>
    <xf numFmtId="166" fontId="1" fillId="0" borderId="28" xfId="0" applyNumberFormat="1" applyFont="1" applyBorder="1" applyAlignment="1">
      <alignment horizontal="right" vertical="top"/>
    </xf>
    <xf numFmtId="0" fontId="34" fillId="0" borderId="0" xfId="0" applyFont="1" applyBorder="1"/>
    <xf numFmtId="0" fontId="34" fillId="0" borderId="16" xfId="0" applyFont="1" applyBorder="1"/>
    <xf numFmtId="0" fontId="34" fillId="0" borderId="21" xfId="0" applyFont="1" applyBorder="1"/>
    <xf numFmtId="0" fontId="34" fillId="0" borderId="22" xfId="0" applyFont="1" applyBorder="1"/>
    <xf numFmtId="0" fontId="35" fillId="0" borderId="0" xfId="0" applyFont="1" applyAlignment="1" applyProtection="1">
      <alignment horizontal="center"/>
    </xf>
    <xf numFmtId="0" fontId="35" fillId="0" borderId="0" xfId="0" applyFont="1" applyAlignment="1" applyProtection="1">
      <alignment horizontal="right"/>
    </xf>
    <xf numFmtId="0" fontId="35" fillId="0" borderId="0" xfId="0" applyFont="1" applyProtection="1"/>
    <xf numFmtId="0" fontId="35" fillId="0" borderId="1" xfId="0" applyFont="1" applyBorder="1" applyAlignment="1" applyProtection="1">
      <alignment horizontal="center"/>
    </xf>
    <xf numFmtId="0" fontId="36" fillId="0" borderId="1" xfId="0" applyFont="1" applyBorder="1" applyAlignment="1" applyProtection="1">
      <alignment horizontal="center"/>
    </xf>
    <xf numFmtId="0" fontId="35" fillId="0" borderId="4" xfId="0" applyFont="1" applyBorder="1" applyAlignment="1" applyProtection="1">
      <alignment horizontal="center"/>
    </xf>
    <xf numFmtId="0" fontId="35" fillId="0" borderId="4" xfId="0" applyFont="1" applyBorder="1" applyProtection="1"/>
    <xf numFmtId="0" fontId="35" fillId="0" borderId="6" xfId="0" applyFont="1" applyBorder="1" applyAlignment="1" applyProtection="1">
      <alignment horizontal="center"/>
    </xf>
    <xf numFmtId="0" fontId="37" fillId="0" borderId="6" xfId="0" applyFont="1" applyBorder="1" applyProtection="1"/>
    <xf numFmtId="0" fontId="35" fillId="0" borderId="6" xfId="0" applyFont="1" applyBorder="1" applyProtection="1"/>
    <xf numFmtId="0" fontId="38" fillId="0" borderId="6" xfId="0" applyFont="1" applyBorder="1" applyProtection="1"/>
    <xf numFmtId="0" fontId="35" fillId="0" borderId="6" xfId="0" quotePrefix="1" applyFont="1" applyBorder="1" applyProtection="1"/>
    <xf numFmtId="0" fontId="36" fillId="0" borderId="6" xfId="0" applyFont="1" applyBorder="1" applyProtection="1"/>
    <xf numFmtId="0" fontId="36" fillId="0" borderId="6" xfId="0" applyFont="1" applyBorder="1" applyAlignment="1" applyProtection="1">
      <alignment horizontal="left"/>
    </xf>
    <xf numFmtId="0" fontId="37" fillId="0" borderId="1" xfId="0" applyFont="1" applyBorder="1" applyAlignment="1" applyProtection="1">
      <alignment horizontal="center"/>
    </xf>
    <xf numFmtId="0" fontId="41" fillId="0" borderId="6" xfId="0" applyFont="1" applyBorder="1" applyProtection="1"/>
    <xf numFmtId="0" fontId="41" fillId="0" borderId="6" xfId="0" applyFont="1" applyBorder="1" applyAlignment="1" applyProtection="1">
      <alignment horizontal="left"/>
    </xf>
    <xf numFmtId="0" fontId="42" fillId="0" borderId="6" xfId="0" applyFont="1" applyBorder="1" applyProtection="1"/>
    <xf numFmtId="0" fontId="21" fillId="0" borderId="10" xfId="0" applyFont="1" applyBorder="1"/>
    <xf numFmtId="0" fontId="21" fillId="0" borderId="10" xfId="0" quotePrefix="1" applyFont="1" applyBorder="1"/>
    <xf numFmtId="0" fontId="14" fillId="0" borderId="10" xfId="0" applyFont="1" applyBorder="1"/>
    <xf numFmtId="0" fontId="0" fillId="0" borderId="46" xfId="0" applyBorder="1" applyAlignment="1">
      <alignment horizontal="center"/>
    </xf>
    <xf numFmtId="0" fontId="0" fillId="0" borderId="46" xfId="0" applyBorder="1"/>
    <xf numFmtId="0" fontId="21" fillId="0" borderId="46" xfId="0" applyFont="1" applyBorder="1"/>
    <xf numFmtId="0" fontId="9" fillId="0" borderId="10" xfId="0" applyFont="1" applyBorder="1"/>
    <xf numFmtId="0" fontId="0" fillId="0" borderId="18" xfId="0" applyBorder="1" applyAlignment="1">
      <alignment horizontal="center"/>
    </xf>
    <xf numFmtId="0" fontId="43" fillId="0" borderId="0" xfId="0" applyFont="1" applyProtection="1"/>
    <xf numFmtId="43" fontId="39" fillId="0" borderId="6" xfId="1" applyFont="1" applyBorder="1" applyProtection="1"/>
    <xf numFmtId="43" fontId="37" fillId="0" borderId="6" xfId="1" applyFont="1" applyBorder="1" applyProtection="1"/>
    <xf numFmtId="43" fontId="35" fillId="0" borderId="6" xfId="1" applyFont="1" applyBorder="1" applyProtection="1"/>
    <xf numFmtId="167" fontId="37" fillId="0" borderId="6" xfId="1" applyNumberFormat="1" applyFont="1" applyBorder="1" applyProtection="1"/>
    <xf numFmtId="0" fontId="8" fillId="0" borderId="6" xfId="0" applyFont="1" applyBorder="1" applyProtection="1"/>
    <xf numFmtId="0" fontId="45" fillId="0" borderId="0" xfId="0" applyFont="1"/>
    <xf numFmtId="0" fontId="33" fillId="0" borderId="0" xfId="0" applyFont="1"/>
    <xf numFmtId="0" fontId="1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19" xfId="0" applyFont="1" applyFill="1" applyBorder="1"/>
    <xf numFmtId="43" fontId="8" fillId="0" borderId="32" xfId="0" applyNumberFormat="1" applyFont="1" applyBorder="1" applyAlignment="1">
      <alignment horizontal="right"/>
    </xf>
    <xf numFmtId="0" fontId="8" fillId="0" borderId="38" xfId="0" applyFont="1" applyBorder="1"/>
    <xf numFmtId="0" fontId="18" fillId="0" borderId="10" xfId="0" applyFont="1" applyFill="1" applyBorder="1"/>
    <xf numFmtId="43" fontId="8" fillId="0" borderId="6" xfId="0" applyNumberFormat="1" applyFont="1" applyBorder="1" applyProtection="1"/>
    <xf numFmtId="43" fontId="8" fillId="0" borderId="28" xfId="0" applyNumberFormat="1" applyFont="1" applyBorder="1"/>
    <xf numFmtId="0" fontId="8" fillId="0" borderId="28" xfId="0" applyFont="1" applyBorder="1"/>
    <xf numFmtId="0" fontId="46" fillId="0" borderId="0" xfId="0" applyFont="1" applyBorder="1" applyAlignment="1">
      <alignment horizontal="center"/>
    </xf>
    <xf numFmtId="0" fontId="46" fillId="0" borderId="0" xfId="0" applyFont="1" applyFill="1" applyBorder="1"/>
    <xf numFmtId="0" fontId="32" fillId="0" borderId="0" xfId="0" applyFont="1" applyBorder="1" applyProtection="1"/>
    <xf numFmtId="0" fontId="32" fillId="0" borderId="0" xfId="0" applyFont="1" applyBorder="1"/>
    <xf numFmtId="0" fontId="33" fillId="0" borderId="0" xfId="0" applyFont="1" applyBorder="1"/>
    <xf numFmtId="0" fontId="14" fillId="0" borderId="0" xfId="0" applyFont="1"/>
    <xf numFmtId="0" fontId="8" fillId="0" borderId="0" xfId="0" applyFont="1"/>
    <xf numFmtId="0" fontId="8" fillId="0" borderId="0" xfId="0" applyFont="1" applyBorder="1"/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16" fillId="0" borderId="18" xfId="2" applyFont="1" applyBorder="1" applyAlignment="1">
      <alignment horizontal="center"/>
    </xf>
    <xf numFmtId="2" fontId="48" fillId="0" borderId="40" xfId="2" applyNumberFormat="1" applyFont="1" applyBorder="1" applyAlignment="1">
      <alignment horizontal="left" wrapText="1"/>
    </xf>
    <xf numFmtId="2" fontId="48" fillId="0" borderId="29" xfId="2" applyNumberFormat="1" applyFont="1" applyBorder="1" applyAlignment="1">
      <alignment horizontal="center" wrapText="1"/>
    </xf>
    <xf numFmtId="0" fontId="44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/>
    </xf>
    <xf numFmtId="0" fontId="16" fillId="0" borderId="45" xfId="2" applyFont="1" applyBorder="1" applyAlignment="1">
      <alignment horizontal="left" wrapText="1"/>
    </xf>
    <xf numFmtId="0" fontId="16" fillId="0" borderId="49" xfId="2" applyFont="1" applyBorder="1" applyAlignment="1">
      <alignment horizontal="left" wrapText="1"/>
    </xf>
    <xf numFmtId="43" fontId="16" fillId="0" borderId="49" xfId="2" applyNumberFormat="1" applyFont="1" applyBorder="1" applyAlignment="1">
      <alignment horizontal="left"/>
    </xf>
    <xf numFmtId="0" fontId="8" fillId="0" borderId="50" xfId="2" applyFont="1" applyBorder="1" applyAlignment="1">
      <alignment horizontal="center"/>
    </xf>
    <xf numFmtId="0" fontId="8" fillId="0" borderId="35" xfId="2" applyFont="1" applyBorder="1" applyAlignment="1">
      <alignment horizontal="left" wrapText="1"/>
    </xf>
    <xf numFmtId="0" fontId="8" fillId="0" borderId="28" xfId="2" applyFont="1" applyBorder="1" applyAlignment="1">
      <alignment horizontal="left" wrapText="1"/>
    </xf>
    <xf numFmtId="43" fontId="16" fillId="0" borderId="10" xfId="2" applyNumberFormat="1" applyFont="1" applyBorder="1" applyAlignment="1">
      <alignment horizontal="left"/>
    </xf>
    <xf numFmtId="43" fontId="16" fillId="0" borderId="51" xfId="2" applyNumberFormat="1" applyFont="1" applyBorder="1" applyAlignment="1">
      <alignment horizontal="right"/>
    </xf>
    <xf numFmtId="0" fontId="8" fillId="0" borderId="52" xfId="2" applyFont="1" applyBorder="1" applyAlignment="1">
      <alignment horizontal="center"/>
    </xf>
    <xf numFmtId="0" fontId="16" fillId="0" borderId="51" xfId="2" applyFont="1" applyBorder="1" applyAlignment="1">
      <alignment horizontal="right"/>
    </xf>
    <xf numFmtId="0" fontId="18" fillId="0" borderId="28" xfId="2" applyFont="1" applyBorder="1" applyAlignment="1">
      <alignment horizontal="left" wrapText="1"/>
    </xf>
    <xf numFmtId="0" fontId="16" fillId="0" borderId="10" xfId="2" applyFont="1" applyBorder="1" applyAlignment="1">
      <alignment horizontal="left"/>
    </xf>
    <xf numFmtId="0" fontId="16" fillId="0" borderId="53" xfId="2" applyFont="1" applyBorder="1" applyAlignment="1">
      <alignment horizontal="center"/>
    </xf>
    <xf numFmtId="0" fontId="16" fillId="0" borderId="35" xfId="2" applyFont="1" applyBorder="1" applyAlignment="1">
      <alignment horizontal="left" wrapText="1"/>
    </xf>
    <xf numFmtId="0" fontId="16" fillId="0" borderId="28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8" fillId="0" borderId="54" xfId="2" applyFont="1" applyBorder="1" applyAlignment="1">
      <alignment horizontal="center"/>
    </xf>
    <xf numFmtId="0" fontId="8" fillId="0" borderId="38" xfId="2" applyFont="1" applyBorder="1" applyAlignment="1">
      <alignment horizontal="left" wrapText="1"/>
    </xf>
    <xf numFmtId="0" fontId="16" fillId="0" borderId="53" xfId="2" applyFont="1" applyBorder="1" applyAlignment="1">
      <alignment horizontal="center" vertical="center"/>
    </xf>
    <xf numFmtId="0" fontId="9" fillId="0" borderId="35" xfId="2" applyFont="1" applyBorder="1" applyAlignment="1">
      <alignment horizontal="left" wrapText="1"/>
    </xf>
    <xf numFmtId="0" fontId="16" fillId="0" borderId="52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wrapText="1"/>
    </xf>
    <xf numFmtId="0" fontId="8" fillId="0" borderId="28" xfId="2" applyFont="1" applyBorder="1" applyAlignment="1">
      <alignment horizontal="center" wrapText="1"/>
    </xf>
    <xf numFmtId="0" fontId="16" fillId="0" borderId="50" xfId="2" applyFont="1" applyBorder="1" applyAlignment="1">
      <alignment horizontal="center"/>
    </xf>
    <xf numFmtId="0" fontId="17" fillId="0" borderId="10" xfId="2" applyFont="1" applyBorder="1" applyAlignment="1">
      <alignment horizontal="left" wrapText="1"/>
    </xf>
    <xf numFmtId="0" fontId="16" fillId="0" borderId="10" xfId="0" applyFont="1" applyBorder="1" applyAlignment="1">
      <alignment horizontal="left"/>
    </xf>
    <xf numFmtId="0" fontId="16" fillId="0" borderId="10" xfId="0" applyFont="1" applyBorder="1"/>
    <xf numFmtId="0" fontId="8" fillId="0" borderId="10" xfId="0" applyFont="1" applyBorder="1" applyAlignment="1">
      <alignment horizontal="left"/>
    </xf>
    <xf numFmtId="0" fontId="16" fillId="0" borderId="52" xfId="2" applyFont="1" applyBorder="1" applyAlignment="1">
      <alignment horizontal="center"/>
    </xf>
    <xf numFmtId="0" fontId="16" fillId="0" borderId="10" xfId="2" applyFont="1" applyBorder="1" applyAlignment="1">
      <alignment horizontal="left" wrapText="1"/>
    </xf>
    <xf numFmtId="0" fontId="16" fillId="0" borderId="54" xfId="2" applyFont="1" applyBorder="1" applyAlignment="1">
      <alignment horizontal="center"/>
    </xf>
    <xf numFmtId="0" fontId="16" fillId="0" borderId="19" xfId="2" applyFont="1" applyBorder="1" applyAlignment="1">
      <alignment horizontal="left" wrapText="1"/>
    </xf>
    <xf numFmtId="0" fontId="16" fillId="0" borderId="51" xfId="2" applyFont="1" applyBorder="1" applyAlignment="1">
      <alignment horizontal="left"/>
    </xf>
    <xf numFmtId="0" fontId="16" fillId="0" borderId="55" xfId="2" applyFont="1" applyBorder="1" applyAlignment="1">
      <alignment horizontal="center"/>
    </xf>
    <xf numFmtId="0" fontId="16" fillId="0" borderId="46" xfId="2" applyFont="1" applyBorder="1" applyAlignment="1">
      <alignment horizontal="left" wrapText="1"/>
    </xf>
    <xf numFmtId="43" fontId="16" fillId="0" borderId="46" xfId="2" applyNumberFormat="1" applyFont="1" applyBorder="1" applyAlignment="1">
      <alignment horizontal="left"/>
    </xf>
    <xf numFmtId="0" fontId="16" fillId="0" borderId="0" xfId="2" applyFont="1" applyBorder="1" applyAlignment="1">
      <alignment horizontal="center"/>
    </xf>
    <xf numFmtId="0" fontId="16" fillId="0" borderId="0" xfId="2" applyFont="1" applyBorder="1" applyAlignment="1">
      <alignment horizontal="left" wrapText="1"/>
    </xf>
    <xf numFmtId="0" fontId="16" fillId="0" borderId="0" xfId="2" applyFont="1" applyBorder="1" applyAlignment="1">
      <alignment horizontal="left"/>
    </xf>
    <xf numFmtId="0" fontId="16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0" borderId="18" xfId="2" applyFont="1" applyBorder="1"/>
    <xf numFmtId="0" fontId="48" fillId="0" borderId="40" xfId="2" applyFont="1" applyBorder="1" applyAlignment="1">
      <alignment horizontal="center" wrapText="1"/>
    </xf>
    <xf numFmtId="2" fontId="48" fillId="0" borderId="18" xfId="2" applyNumberFormat="1" applyFont="1" applyBorder="1" applyAlignment="1">
      <alignment horizontal="center" wrapText="1"/>
    </xf>
    <xf numFmtId="0" fontId="44" fillId="0" borderId="18" xfId="2" applyFont="1" applyBorder="1" applyAlignment="1">
      <alignment horizontal="right" vertical="center" wrapText="1"/>
    </xf>
    <xf numFmtId="0" fontId="44" fillId="0" borderId="56" xfId="2" applyFont="1" applyBorder="1" applyAlignment="1">
      <alignment horizontal="center"/>
    </xf>
    <xf numFmtId="0" fontId="44" fillId="0" borderId="44" xfId="2" applyFont="1" applyBorder="1" applyAlignment="1">
      <alignment horizontal="left" wrapText="1"/>
    </xf>
    <xf numFmtId="0" fontId="44" fillId="0" borderId="49" xfId="2" applyFont="1" applyBorder="1" applyAlignment="1">
      <alignment horizontal="left" wrapText="1"/>
    </xf>
    <xf numFmtId="0" fontId="7" fillId="0" borderId="53" xfId="2" applyFont="1" applyBorder="1" applyAlignment="1">
      <alignment horizontal="left"/>
    </xf>
    <xf numFmtId="0" fontId="7" fillId="0" borderId="27" xfId="3" applyFont="1" applyFill="1" applyBorder="1" applyAlignment="1">
      <alignment horizontal="left" wrapText="1"/>
    </xf>
    <xf numFmtId="0" fontId="7" fillId="0" borderId="10" xfId="3" applyFont="1" applyFill="1" applyBorder="1" applyAlignment="1">
      <alignment horizontal="left" wrapText="1"/>
    </xf>
    <xf numFmtId="0" fontId="7" fillId="0" borderId="10" xfId="2" applyFont="1" applyBorder="1" applyAlignment="1">
      <alignment horizontal="left" wrapText="1"/>
    </xf>
    <xf numFmtId="0" fontId="44" fillId="0" borderId="27" xfId="3" applyFont="1" applyFill="1" applyBorder="1" applyAlignment="1">
      <alignment horizontal="left" wrapText="1"/>
    </xf>
    <xf numFmtId="0" fontId="44" fillId="0" borderId="53" xfId="2" applyFont="1" applyBorder="1" applyAlignment="1">
      <alignment horizontal="center"/>
    </xf>
    <xf numFmtId="0" fontId="44" fillId="0" borderId="27" xfId="2" applyFont="1" applyBorder="1" applyAlignment="1">
      <alignment horizontal="left" wrapText="1"/>
    </xf>
    <xf numFmtId="0" fontId="44" fillId="0" borderId="10" xfId="2" applyFont="1" applyBorder="1" applyAlignment="1">
      <alignment horizontal="left" wrapText="1"/>
    </xf>
    <xf numFmtId="0" fontId="7" fillId="0" borderId="53" xfId="2" applyFont="1" applyBorder="1" applyAlignment="1">
      <alignment horizontal="center"/>
    </xf>
    <xf numFmtId="0" fontId="7" fillId="0" borderId="27" xfId="2" applyFont="1" applyBorder="1" applyAlignment="1">
      <alignment horizontal="left" wrapText="1"/>
    </xf>
    <xf numFmtId="0" fontId="7" fillId="0" borderId="27" xfId="2" applyFont="1" applyBorder="1" applyAlignment="1">
      <alignment horizontal="left"/>
    </xf>
    <xf numFmtId="0" fontId="7" fillId="0" borderId="10" xfId="2" applyFont="1" applyBorder="1" applyAlignment="1">
      <alignment horizontal="left"/>
    </xf>
    <xf numFmtId="0" fontId="7" fillId="0" borderId="53" xfId="2" applyFont="1" applyFill="1" applyBorder="1" applyAlignment="1">
      <alignment horizontal="center"/>
    </xf>
    <xf numFmtId="0" fontId="49" fillId="0" borderId="27" xfId="3" applyFont="1" applyFill="1" applyBorder="1" applyAlignment="1">
      <alignment horizontal="left" wrapText="1"/>
    </xf>
    <xf numFmtId="0" fontId="44" fillId="0" borderId="10" xfId="2" applyFont="1" applyBorder="1" applyAlignment="1">
      <alignment horizontal="left"/>
    </xf>
    <xf numFmtId="0" fontId="7" fillId="0" borderId="17" xfId="0" applyFont="1" applyBorder="1"/>
    <xf numFmtId="0" fontId="44" fillId="0" borderId="0" xfId="0" applyFont="1" applyBorder="1"/>
    <xf numFmtId="0" fontId="7" fillId="0" borderId="0" xfId="0" applyFont="1" applyBorder="1"/>
    <xf numFmtId="0" fontId="44" fillId="0" borderId="53" xfId="2" applyFont="1" applyBorder="1"/>
    <xf numFmtId="0" fontId="44" fillId="0" borderId="27" xfId="2" applyFont="1" applyBorder="1" applyAlignment="1">
      <alignment horizontal="left"/>
    </xf>
    <xf numFmtId="0" fontId="7" fillId="0" borderId="53" xfId="0" applyFont="1" applyBorder="1"/>
    <xf numFmtId="0" fontId="49" fillId="0" borderId="27" xfId="2" applyFont="1" applyBorder="1" applyAlignment="1">
      <alignment horizontal="left"/>
    </xf>
    <xf numFmtId="0" fontId="7" fillId="0" borderId="53" xfId="2" applyFont="1" applyBorder="1"/>
    <xf numFmtId="0" fontId="7" fillId="0" borderId="55" xfId="2" applyFont="1" applyBorder="1"/>
    <xf numFmtId="0" fontId="49" fillId="0" borderId="40" xfId="2" applyFont="1" applyBorder="1" applyAlignment="1">
      <alignment horizontal="left"/>
    </xf>
    <xf numFmtId="0" fontId="44" fillId="0" borderId="46" xfId="2" applyFont="1" applyBorder="1" applyAlignment="1">
      <alignment horizontal="left"/>
    </xf>
    <xf numFmtId="0" fontId="7" fillId="0" borderId="46" xfId="2" applyFont="1" applyBorder="1" applyAlignment="1">
      <alignment horizontal="left"/>
    </xf>
    <xf numFmtId="0" fontId="44" fillId="0" borderId="0" xfId="2" applyFont="1" applyBorder="1" applyAlignment="1">
      <alignment horizontal="right"/>
    </xf>
    <xf numFmtId="0" fontId="46" fillId="0" borderId="7" xfId="0" applyFont="1" applyBorder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0" borderId="38" xfId="0" applyFont="1" applyBorder="1" applyAlignment="1"/>
    <xf numFmtId="43" fontId="33" fillId="0" borderId="38" xfId="0" applyNumberFormat="1" applyFont="1" applyBorder="1" applyAlignment="1"/>
    <xf numFmtId="0" fontId="46" fillId="0" borderId="10" xfId="0" applyFont="1" applyBorder="1" applyAlignment="1">
      <alignment horizontal="center"/>
    </xf>
    <xf numFmtId="0" fontId="46" fillId="0" borderId="10" xfId="0" applyFont="1" applyBorder="1" applyAlignment="1"/>
    <xf numFmtId="43" fontId="46" fillId="0" borderId="10" xfId="0" applyNumberFormat="1" applyFont="1" applyBorder="1" applyAlignment="1"/>
    <xf numFmtId="43" fontId="33" fillId="0" borderId="0" xfId="0" applyNumberFormat="1" applyFont="1"/>
    <xf numFmtId="0" fontId="45" fillId="0" borderId="0" xfId="0" applyFont="1" applyAlignment="1">
      <alignment horizontal="center"/>
    </xf>
    <xf numFmtId="0" fontId="33" fillId="0" borderId="10" xfId="0" applyFont="1" applyBorder="1"/>
    <xf numFmtId="43" fontId="0" fillId="0" borderId="10" xfId="1" applyFont="1" applyBorder="1"/>
    <xf numFmtId="43" fontId="14" fillId="0" borderId="10" xfId="1" applyFont="1" applyBorder="1"/>
    <xf numFmtId="0" fontId="14" fillId="0" borderId="10" xfId="0" applyFont="1" applyBorder="1" applyAlignment="1">
      <alignment horizontal="center"/>
    </xf>
    <xf numFmtId="43" fontId="0" fillId="0" borderId="10" xfId="0" applyNumberFormat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ill="1" applyBorder="1"/>
    <xf numFmtId="0" fontId="32" fillId="0" borderId="2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3" fontId="0" fillId="0" borderId="0" xfId="0" applyNumberFormat="1"/>
    <xf numFmtId="167" fontId="39" fillId="0" borderId="6" xfId="1" applyNumberFormat="1" applyFont="1" applyBorder="1" applyProtection="1"/>
    <xf numFmtId="43" fontId="33" fillId="0" borderId="10" xfId="1" applyFont="1" applyBorder="1"/>
    <xf numFmtId="0" fontId="18" fillId="0" borderId="8" xfId="0" applyFont="1" applyBorder="1" applyAlignment="1">
      <alignment horizontal="center"/>
    </xf>
    <xf numFmtId="43" fontId="8" fillId="0" borderId="27" xfId="0" applyNumberFormat="1" applyFont="1" applyBorder="1" applyAlignment="1">
      <alignment horizontal="right"/>
    </xf>
    <xf numFmtId="43" fontId="8" fillId="0" borderId="10" xfId="0" applyNumberFormat="1" applyFont="1" applyBorder="1" applyAlignment="1">
      <alignment horizontal="right"/>
    </xf>
    <xf numFmtId="43" fontId="8" fillId="0" borderId="19" xfId="0" applyNumberFormat="1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8" fillId="0" borderId="59" xfId="0" applyFont="1" applyBorder="1" applyProtection="1"/>
    <xf numFmtId="1" fontId="0" fillId="0" borderId="18" xfId="0" applyNumberFormat="1" applyBorder="1" applyAlignment="1">
      <alignment horizontal="center"/>
    </xf>
    <xf numFmtId="1" fontId="14" fillId="0" borderId="10" xfId="0" applyNumberFormat="1" applyFont="1" applyBorder="1"/>
    <xf numFmtId="167" fontId="21" fillId="0" borderId="10" xfId="0" quotePrefix="1" applyNumberFormat="1" applyFont="1" applyBorder="1"/>
    <xf numFmtId="167" fontId="0" fillId="0" borderId="10" xfId="0" applyNumberFormat="1" applyBorder="1"/>
    <xf numFmtId="167" fontId="21" fillId="0" borderId="10" xfId="0" applyNumberFormat="1" applyFont="1" applyBorder="1"/>
    <xf numFmtId="167" fontId="9" fillId="0" borderId="10" xfId="0" quotePrefix="1" applyNumberFormat="1" applyFont="1" applyBorder="1"/>
    <xf numFmtId="167" fontId="9" fillId="0" borderId="10" xfId="0" applyNumberFormat="1" applyFont="1" applyBorder="1"/>
    <xf numFmtId="167" fontId="44" fillId="0" borderId="49" xfId="2" applyNumberFormat="1" applyFont="1" applyBorder="1" applyAlignment="1">
      <alignment horizontal="right"/>
    </xf>
    <xf numFmtId="167" fontId="44" fillId="0" borderId="10" xfId="2" applyNumberFormat="1" applyFont="1" applyBorder="1" applyAlignment="1">
      <alignment horizontal="right"/>
    </xf>
    <xf numFmtId="167" fontId="44" fillId="0" borderId="10" xfId="2" applyNumberFormat="1" applyFont="1" applyBorder="1" applyAlignment="1">
      <alignment horizontal="right" wrapText="1"/>
    </xf>
    <xf numFmtId="167" fontId="44" fillId="0" borderId="19" xfId="2" applyNumberFormat="1" applyFont="1" applyBorder="1" applyAlignment="1">
      <alignment horizontal="right" vertical="center" wrapText="1"/>
    </xf>
    <xf numFmtId="167" fontId="44" fillId="0" borderId="46" xfId="2" applyNumberFormat="1" applyFont="1" applyBorder="1" applyAlignment="1">
      <alignment horizontal="right"/>
    </xf>
    <xf numFmtId="0" fontId="0" fillId="0" borderId="56" xfId="0" applyBorder="1"/>
    <xf numFmtId="0" fontId="0" fillId="0" borderId="49" xfId="0" applyBorder="1"/>
    <xf numFmtId="0" fontId="0" fillId="0" borderId="57" xfId="0" applyBorder="1"/>
    <xf numFmtId="0" fontId="0" fillId="0" borderId="53" xfId="0" applyBorder="1"/>
    <xf numFmtId="0" fontId="0" fillId="0" borderId="51" xfId="0" applyBorder="1"/>
    <xf numFmtId="0" fontId="0" fillId="0" borderId="55" xfId="0" applyBorder="1"/>
    <xf numFmtId="0" fontId="0" fillId="0" borderId="58" xfId="0" applyBorder="1"/>
    <xf numFmtId="1" fontId="21" fillId="0" borderId="28" xfId="0" applyNumberFormat="1" applyFont="1" applyBorder="1" applyAlignment="1">
      <alignment horizontal="right" vertical="top"/>
    </xf>
    <xf numFmtId="0" fontId="17" fillId="0" borderId="0" xfId="0" applyFont="1" applyBorder="1" applyAlignment="1">
      <alignment horizontal="center"/>
    </xf>
    <xf numFmtId="43" fontId="14" fillId="0" borderId="0" xfId="1" applyFont="1" applyBorder="1"/>
    <xf numFmtId="0" fontId="46" fillId="0" borderId="10" xfId="0" quotePrefix="1" applyFont="1" applyBorder="1" applyAlignment="1"/>
    <xf numFmtId="0" fontId="21" fillId="0" borderId="29" xfId="0" applyFont="1" applyBorder="1" applyAlignment="1">
      <alignment horizontal="right" vertical="top"/>
    </xf>
    <xf numFmtId="167" fontId="30" fillId="0" borderId="19" xfId="2" applyNumberFormat="1" applyFont="1" applyBorder="1" applyAlignment="1">
      <alignment horizontal="right" vertical="center" wrapText="1"/>
    </xf>
    <xf numFmtId="2" fontId="16" fillId="0" borderId="27" xfId="2" applyNumberFormat="1" applyFont="1" applyBorder="1" applyAlignment="1">
      <alignment horizontal="left" wrapText="1"/>
    </xf>
    <xf numFmtId="2" fontId="16" fillId="0" borderId="35" xfId="2" applyNumberFormat="1" applyFont="1" applyBorder="1" applyAlignment="1">
      <alignment horizontal="left" wrapText="1"/>
    </xf>
    <xf numFmtId="2" fontId="16" fillId="0" borderId="28" xfId="2" applyNumberFormat="1" applyFont="1" applyBorder="1" applyAlignment="1">
      <alignment horizontal="left" wrapText="1"/>
    </xf>
    <xf numFmtId="2" fontId="16" fillId="0" borderId="27" xfId="2" applyNumberFormat="1" applyFont="1" applyBorder="1" applyAlignment="1">
      <alignment horizontal="center" wrapText="1"/>
    </xf>
    <xf numFmtId="2" fontId="16" fillId="0" borderId="35" xfId="2" applyNumberFormat="1" applyFont="1" applyBorder="1" applyAlignment="1">
      <alignment horizontal="center" wrapText="1"/>
    </xf>
    <xf numFmtId="2" fontId="16" fillId="0" borderId="28" xfId="2" applyNumberFormat="1" applyFont="1" applyBorder="1" applyAlignment="1">
      <alignment horizontal="center" wrapText="1"/>
    </xf>
    <xf numFmtId="167" fontId="35" fillId="0" borderId="6" xfId="1" applyNumberFormat="1" applyFont="1" applyBorder="1" applyProtection="1"/>
    <xf numFmtId="167" fontId="40" fillId="0" borderId="6" xfId="1" applyNumberFormat="1" applyFont="1" applyBorder="1" applyProtection="1"/>
  </cellXfs>
  <cellStyles count="4">
    <cellStyle name="Comma" xfId="1" builtinId="3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</xdr:row>
      <xdr:rowOff>19050</xdr:rowOff>
    </xdr:from>
    <xdr:to>
      <xdr:col>2</xdr:col>
      <xdr:colOff>2419350</xdr:colOff>
      <xdr:row>6</xdr:row>
      <xdr:rowOff>142875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628650" y="1543050"/>
          <a:ext cx="6105525" cy="885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PASQYRAT FINANCIARE</a:t>
          </a:r>
        </a:p>
      </xdr:txBody>
    </xdr:sp>
    <xdr:clientData/>
  </xdr:twoCellAnchor>
  <xdr:twoCellAnchor>
    <xdr:from>
      <xdr:col>1</xdr:col>
      <xdr:colOff>209550</xdr:colOff>
      <xdr:row>17</xdr:row>
      <xdr:rowOff>38100</xdr:rowOff>
    </xdr:from>
    <xdr:to>
      <xdr:col>1</xdr:col>
      <xdr:colOff>3352800</xdr:colOff>
      <xdr:row>26</xdr:row>
      <xdr:rowOff>238125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742950" y="6515100"/>
          <a:ext cx="3143250" cy="3629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Të dhëna identifikuse</a:t>
          </a: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-Emeri: ONI SH.P.K.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-NIPT : J66902008N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-Adresa: RR. HYDAJET LEZHA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SHKODER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-Data e krijimit :10.04.1994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-Nr. Regj Treg : 3352632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-Fusha e veprimtarisë : NDERTIM -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MONTIM, PROJEKTIM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________________________</a:t>
          </a: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333375</xdr:colOff>
      <xdr:row>17</xdr:row>
      <xdr:rowOff>66675</xdr:rowOff>
    </xdr:from>
    <xdr:to>
      <xdr:col>2</xdr:col>
      <xdr:colOff>3638550</xdr:colOff>
      <xdr:row>26</xdr:row>
      <xdr:rowOff>200025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4648200" y="6543675"/>
          <a:ext cx="3305175" cy="3562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Të dhëna të tjera</a:t>
          </a: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 Individual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-Pasqyra financiare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Të konsoliduara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-Monedha: LEKE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-Rrumbullakimi_________________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-Periudha kontabël                        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Nga 01.01.2015 Deri 31.12.2015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1533525</xdr:colOff>
      <xdr:row>20</xdr:row>
      <xdr:rowOff>66675</xdr:rowOff>
    </xdr:from>
    <xdr:to>
      <xdr:col>2</xdr:col>
      <xdr:colOff>1704975</xdr:colOff>
      <xdr:row>20</xdr:row>
      <xdr:rowOff>257175</xdr:rowOff>
    </xdr:to>
    <xdr:sp macro="" textlink="">
      <xdr:nvSpPr>
        <xdr:cNvPr id="3786" name="Rectangle 4"/>
        <xdr:cNvSpPr>
          <a:spLocks noChangeArrowheads="1"/>
        </xdr:cNvSpPr>
      </xdr:nvSpPr>
      <xdr:spPr bwMode="auto">
        <a:xfrm>
          <a:off x="5848350" y="7686675"/>
          <a:ext cx="171450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1524000</xdr:colOff>
      <xdr:row>18</xdr:row>
      <xdr:rowOff>285750</xdr:rowOff>
    </xdr:from>
    <xdr:to>
      <xdr:col>2</xdr:col>
      <xdr:colOff>1676400</xdr:colOff>
      <xdr:row>19</xdr:row>
      <xdr:rowOff>76200</xdr:rowOff>
    </xdr:to>
    <xdr:sp macro="" textlink="">
      <xdr:nvSpPr>
        <xdr:cNvPr id="3787" name="Text Box 5"/>
        <xdr:cNvSpPr txBox="1">
          <a:spLocks noChangeArrowheads="1"/>
        </xdr:cNvSpPr>
      </xdr:nvSpPr>
      <xdr:spPr bwMode="auto">
        <a:xfrm>
          <a:off x="5838825" y="7143750"/>
          <a:ext cx="15240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29"/>
  <sheetViews>
    <sheetView tabSelected="1" topLeftCell="A12" workbookViewId="0">
      <selection activeCell="E23" sqref="E23"/>
    </sheetView>
  </sheetViews>
  <sheetFormatPr defaultRowHeight="15"/>
  <cols>
    <col min="1" max="1" width="6.21875" customWidth="1"/>
    <col min="2" max="2" width="44.109375" customWidth="1"/>
    <col min="3" max="3" width="45.21875" customWidth="1"/>
    <col min="4" max="4" width="5.77734375" customWidth="1"/>
  </cols>
  <sheetData>
    <row r="1" spans="1:4" ht="30" customHeight="1" thickBot="1"/>
    <row r="2" spans="1:4" ht="30" customHeight="1">
      <c r="A2" s="9"/>
      <c r="B2" s="10"/>
      <c r="C2" s="10"/>
      <c r="D2" s="11"/>
    </row>
    <row r="3" spans="1:4" ht="30" customHeight="1">
      <c r="A3" s="13"/>
      <c r="B3" s="14"/>
      <c r="C3" s="14"/>
      <c r="D3" s="12"/>
    </row>
    <row r="4" spans="1:4" ht="30" customHeight="1">
      <c r="A4" s="13"/>
      <c r="B4" s="14"/>
      <c r="C4" s="14"/>
      <c r="D4" s="12"/>
    </row>
    <row r="5" spans="1:4" ht="30" customHeight="1">
      <c r="A5" s="13"/>
      <c r="B5" s="14"/>
      <c r="C5" s="14"/>
      <c r="D5" s="12"/>
    </row>
    <row r="6" spans="1:4" ht="30" customHeight="1">
      <c r="A6" s="13"/>
      <c r="B6" s="14"/>
      <c r="C6" s="14"/>
      <c r="D6" s="12"/>
    </row>
    <row r="7" spans="1:4" ht="30" customHeight="1">
      <c r="A7" s="13"/>
      <c r="B7" s="14"/>
      <c r="C7" s="14"/>
      <c r="D7" s="12"/>
    </row>
    <row r="8" spans="1:4" ht="30" customHeight="1">
      <c r="A8" s="13"/>
      <c r="B8" s="14"/>
      <c r="C8" s="14"/>
      <c r="D8" s="12"/>
    </row>
    <row r="9" spans="1:4" ht="30" customHeight="1">
      <c r="A9" s="13"/>
      <c r="B9" s="14"/>
      <c r="C9" s="14"/>
      <c r="D9" s="12"/>
    </row>
    <row r="10" spans="1:4" ht="30" customHeight="1">
      <c r="A10" s="13"/>
      <c r="B10" s="171" t="s">
        <v>15</v>
      </c>
      <c r="C10" s="171"/>
      <c r="D10" s="172"/>
    </row>
    <row r="11" spans="1:4" ht="30" customHeight="1">
      <c r="A11" s="13"/>
      <c r="B11" s="171" t="s">
        <v>16</v>
      </c>
      <c r="C11" s="171"/>
      <c r="D11" s="172"/>
    </row>
    <row r="12" spans="1:4" ht="30" customHeight="1">
      <c r="A12" s="13"/>
      <c r="B12" s="171"/>
      <c r="C12" s="171"/>
      <c r="D12" s="172"/>
    </row>
    <row r="13" spans="1:4" ht="30" customHeight="1">
      <c r="A13" s="13"/>
      <c r="B13" s="171"/>
      <c r="C13" s="171"/>
      <c r="D13" s="172"/>
    </row>
    <row r="14" spans="1:4" ht="30" customHeight="1">
      <c r="A14" s="13"/>
      <c r="B14" s="171"/>
      <c r="C14" s="171"/>
      <c r="D14" s="172"/>
    </row>
    <row r="15" spans="1:4" ht="30" customHeight="1">
      <c r="A15" s="13"/>
      <c r="B15" s="171"/>
      <c r="C15" s="171"/>
      <c r="D15" s="172"/>
    </row>
    <row r="16" spans="1:4" ht="30" customHeight="1">
      <c r="A16" s="13"/>
      <c r="B16" s="171"/>
      <c r="C16" s="171"/>
      <c r="D16" s="172"/>
    </row>
    <row r="17" spans="1:4" ht="30" customHeight="1">
      <c r="A17" s="13"/>
      <c r="B17" s="171"/>
      <c r="C17" s="171"/>
      <c r="D17" s="172"/>
    </row>
    <row r="18" spans="1:4" ht="30" customHeight="1">
      <c r="A18" s="13"/>
      <c r="B18" s="171"/>
      <c r="C18" s="171"/>
      <c r="D18" s="172"/>
    </row>
    <row r="19" spans="1:4" ht="30" customHeight="1">
      <c r="A19" s="13"/>
      <c r="B19" s="171"/>
      <c r="C19" s="171"/>
      <c r="D19" s="172"/>
    </row>
    <row r="20" spans="1:4" ht="30" customHeight="1">
      <c r="A20" s="13"/>
      <c r="B20" s="171"/>
      <c r="C20" s="171"/>
      <c r="D20" s="172"/>
    </row>
    <row r="21" spans="1:4" ht="30" customHeight="1">
      <c r="A21" s="13"/>
      <c r="B21" s="171"/>
      <c r="C21" s="171"/>
      <c r="D21" s="172"/>
    </row>
    <row r="22" spans="1:4" ht="30" customHeight="1">
      <c r="A22" s="13"/>
      <c r="B22" s="171"/>
      <c r="C22" s="171"/>
      <c r="D22" s="172"/>
    </row>
    <row r="23" spans="1:4" ht="30" customHeight="1">
      <c r="A23" s="13"/>
      <c r="B23" s="171"/>
      <c r="C23" s="171"/>
      <c r="D23" s="172"/>
    </row>
    <row r="24" spans="1:4" ht="30" customHeight="1">
      <c r="A24" s="13"/>
      <c r="B24" s="171"/>
      <c r="C24" s="171"/>
      <c r="D24" s="172"/>
    </row>
    <row r="25" spans="1:4" ht="30" customHeight="1">
      <c r="A25" s="13"/>
      <c r="B25" s="171"/>
      <c r="C25" s="171"/>
      <c r="D25" s="172"/>
    </row>
    <row r="26" spans="1:4" ht="30" customHeight="1">
      <c r="A26" s="13"/>
      <c r="B26" s="171"/>
      <c r="C26" s="171"/>
      <c r="D26" s="172"/>
    </row>
    <row r="27" spans="1:4" ht="30" customHeight="1">
      <c r="A27" s="13"/>
      <c r="B27" s="171"/>
      <c r="C27" s="171"/>
      <c r="D27" s="172"/>
    </row>
    <row r="28" spans="1:4" ht="30" customHeight="1">
      <c r="A28" s="13"/>
      <c r="B28" s="171"/>
      <c r="C28" s="171"/>
      <c r="D28" s="172"/>
    </row>
    <row r="29" spans="1:4" ht="30" customHeight="1" thickBot="1">
      <c r="A29" s="17"/>
      <c r="B29" s="173"/>
      <c r="C29" s="173"/>
      <c r="D29" s="174"/>
    </row>
  </sheetData>
  <phoneticPr fontId="0" type="noConversion"/>
  <printOptions horizontalCentered="1"/>
  <pageMargins left="0.5" right="0.5" top="1" bottom="1" header="0.5" footer="0.5"/>
  <pageSetup paperSize="9" scale="76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D34"/>
  <sheetViews>
    <sheetView workbookViewId="0">
      <selection activeCell="D4" sqref="D4:D27"/>
    </sheetView>
  </sheetViews>
  <sheetFormatPr defaultRowHeight="15"/>
  <cols>
    <col min="1" max="1" width="4.33203125" customWidth="1"/>
    <col min="2" max="2" width="26.6640625" customWidth="1"/>
    <col min="3" max="3" width="12.21875" customWidth="1"/>
    <col min="4" max="4" width="15.6640625" customWidth="1"/>
  </cols>
  <sheetData>
    <row r="1" spans="1:4" ht="18.75">
      <c r="B1" s="48" t="s">
        <v>564</v>
      </c>
    </row>
    <row r="2" spans="1:4">
      <c r="B2" s="38" t="s">
        <v>492</v>
      </c>
      <c r="C2" s="38"/>
      <c r="D2" s="38"/>
    </row>
    <row r="4" spans="1:4">
      <c r="A4" s="51"/>
      <c r="B4" s="40"/>
      <c r="C4" s="40"/>
      <c r="D4" s="52"/>
    </row>
    <row r="5" spans="1:4">
      <c r="A5" s="51" t="s">
        <v>354</v>
      </c>
      <c r="B5" s="323" t="s">
        <v>493</v>
      </c>
      <c r="C5" s="40"/>
      <c r="D5" s="324">
        <v>17639842.520000011</v>
      </c>
    </row>
    <row r="6" spans="1:4">
      <c r="A6" s="51">
        <v>1</v>
      </c>
      <c r="B6" s="40" t="s">
        <v>0</v>
      </c>
      <c r="C6" s="40"/>
      <c r="D6" s="324">
        <v>7689858.3900000006</v>
      </c>
    </row>
    <row r="7" spans="1:4" ht="15.75">
      <c r="A7" s="51">
        <v>2</v>
      </c>
      <c r="B7" s="40" t="s">
        <v>494</v>
      </c>
      <c r="C7" s="40"/>
      <c r="D7" s="325">
        <v>9949984.130000012</v>
      </c>
    </row>
    <row r="8" spans="1:4">
      <c r="A8" s="51" t="s">
        <v>353</v>
      </c>
      <c r="B8" s="20" t="s">
        <v>371</v>
      </c>
      <c r="C8" s="40" t="s">
        <v>565</v>
      </c>
      <c r="D8" s="324">
        <v>1672733.68</v>
      </c>
    </row>
    <row r="9" spans="1:4">
      <c r="A9" s="51" t="s">
        <v>341</v>
      </c>
      <c r="B9" s="40" t="s">
        <v>348</v>
      </c>
      <c r="C9" s="40"/>
      <c r="D9" s="324">
        <v>92076892.290000007</v>
      </c>
    </row>
    <row r="10" spans="1:4">
      <c r="A10" s="51"/>
      <c r="B10" s="40" t="s">
        <v>349</v>
      </c>
      <c r="C10" s="40"/>
      <c r="D10" s="324">
        <v>83788142.280000001</v>
      </c>
    </row>
    <row r="11" spans="1:4" ht="15.75">
      <c r="A11" s="51"/>
      <c r="B11" s="40" t="s">
        <v>343</v>
      </c>
      <c r="C11" s="40" t="s">
        <v>566</v>
      </c>
      <c r="D11" s="325">
        <v>9961483.6900000125</v>
      </c>
    </row>
    <row r="12" spans="1:4">
      <c r="A12" s="51" t="s">
        <v>353</v>
      </c>
      <c r="B12" s="20" t="s">
        <v>557</v>
      </c>
      <c r="C12" s="40" t="s">
        <v>565</v>
      </c>
      <c r="D12" s="324">
        <v>0</v>
      </c>
    </row>
    <row r="13" spans="1:4">
      <c r="A13" s="51" t="s">
        <v>341</v>
      </c>
      <c r="B13" s="40" t="s">
        <v>348</v>
      </c>
      <c r="C13" s="40"/>
      <c r="D13" s="324">
        <v>1341900.44</v>
      </c>
    </row>
    <row r="14" spans="1:4">
      <c r="A14" s="51"/>
      <c r="B14" s="40" t="s">
        <v>349</v>
      </c>
      <c r="C14" s="40"/>
      <c r="D14" s="324">
        <v>1353400</v>
      </c>
    </row>
    <row r="15" spans="1:4" ht="15.75">
      <c r="A15" s="51"/>
      <c r="B15" s="40" t="s">
        <v>343</v>
      </c>
      <c r="C15" s="40" t="s">
        <v>566</v>
      </c>
      <c r="D15" s="325">
        <v>-11499.560000000056</v>
      </c>
    </row>
    <row r="16" spans="1:4" ht="15.75">
      <c r="A16" s="363"/>
      <c r="B16" s="14"/>
      <c r="C16" s="14"/>
      <c r="D16" s="364"/>
    </row>
    <row r="18" spans="1:4">
      <c r="B18" t="s">
        <v>495</v>
      </c>
      <c r="D18">
        <v>139.5</v>
      </c>
    </row>
    <row r="19" spans="1:4">
      <c r="B19" t="s">
        <v>496</v>
      </c>
      <c r="D19">
        <v>120</v>
      </c>
    </row>
    <row r="21" spans="1:4" ht="15.75">
      <c r="A21" s="326" t="s">
        <v>497</v>
      </c>
      <c r="B21" s="195" t="s">
        <v>498</v>
      </c>
      <c r="C21" s="40"/>
      <c r="D21" s="327">
        <v>10946105</v>
      </c>
    </row>
    <row r="22" spans="1:4" ht="15.75">
      <c r="A22" s="326"/>
      <c r="B22" s="40" t="s">
        <v>505</v>
      </c>
      <c r="C22" s="40"/>
      <c r="D22" s="327">
        <v>10946105</v>
      </c>
    </row>
    <row r="23" spans="1:4" ht="15.75">
      <c r="A23" s="326"/>
      <c r="B23" s="40" t="s">
        <v>499</v>
      </c>
      <c r="C23" s="40"/>
      <c r="D23" s="327">
        <v>0</v>
      </c>
    </row>
    <row r="24" spans="1:4" ht="15.75">
      <c r="A24" s="326"/>
      <c r="B24" s="40" t="s">
        <v>352</v>
      </c>
      <c r="C24" s="40"/>
      <c r="D24" s="327">
        <v>0</v>
      </c>
    </row>
    <row r="25" spans="1:4" ht="15.75">
      <c r="A25" s="328"/>
    </row>
    <row r="26" spans="1:4" ht="15.75">
      <c r="A26" s="326" t="s">
        <v>356</v>
      </c>
      <c r="B26" s="53" t="s">
        <v>500</v>
      </c>
      <c r="C26" s="40"/>
      <c r="D26" s="327"/>
    </row>
    <row r="27" spans="1:4" ht="15.75">
      <c r="A27" s="326"/>
      <c r="B27" s="40"/>
      <c r="C27" s="40"/>
      <c r="D27" s="40"/>
    </row>
    <row r="28" spans="1:4" ht="15.75">
      <c r="A28" s="329"/>
      <c r="B28" s="14"/>
      <c r="C28" s="14"/>
      <c r="D28" s="14"/>
    </row>
    <row r="29" spans="1:4" ht="15.75">
      <c r="A29" s="329"/>
      <c r="B29" s="330"/>
      <c r="C29" s="14"/>
      <c r="D29" s="14"/>
    </row>
    <row r="30" spans="1:4" ht="15.75">
      <c r="A30" s="329"/>
      <c r="B30" s="330"/>
      <c r="C30" s="14"/>
      <c r="D30" s="14"/>
    </row>
    <row r="31" spans="1:4" ht="15.75">
      <c r="A31" s="329"/>
      <c r="B31" s="330"/>
      <c r="C31" s="14"/>
      <c r="D31" s="14"/>
    </row>
    <row r="32" spans="1:4" ht="15.75">
      <c r="A32" s="329"/>
      <c r="B32" s="330"/>
      <c r="C32" s="14"/>
      <c r="D32" s="14"/>
    </row>
    <row r="33" spans="2:3">
      <c r="B33" s="330"/>
    </row>
    <row r="34" spans="2:3">
      <c r="C34" t="s">
        <v>501</v>
      </c>
    </row>
  </sheetData>
  <phoneticPr fontId="31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F16"/>
  <sheetViews>
    <sheetView workbookViewId="0">
      <selection activeCell="E18" sqref="E18"/>
    </sheetView>
  </sheetViews>
  <sheetFormatPr defaultRowHeight="15"/>
  <cols>
    <col min="1" max="1" width="5.5546875" customWidth="1"/>
    <col min="2" max="2" width="29.33203125" customWidth="1"/>
    <col min="3" max="3" width="12.33203125" customWidth="1"/>
    <col min="4" max="4" width="12.6640625" customWidth="1"/>
    <col min="5" max="5" width="10.44140625" customWidth="1"/>
    <col min="6" max="6" width="15.5546875" customWidth="1"/>
  </cols>
  <sheetData>
    <row r="1" spans="1:6" ht="15.75">
      <c r="A1" s="2" t="s">
        <v>369</v>
      </c>
      <c r="B1" s="2"/>
      <c r="C1" s="2"/>
      <c r="D1" s="2"/>
    </row>
    <row r="2" spans="1:6" ht="15.75">
      <c r="A2" s="2" t="s">
        <v>370</v>
      </c>
      <c r="B2" s="2"/>
      <c r="C2" s="2"/>
      <c r="D2" s="2"/>
    </row>
    <row r="3" spans="1:6">
      <c r="A3" s="207" t="s">
        <v>502</v>
      </c>
      <c r="B3" s="207"/>
      <c r="C3" s="208"/>
      <c r="D3" s="208"/>
      <c r="E3" s="208"/>
      <c r="F3" s="208"/>
    </row>
    <row r="4" spans="1:6">
      <c r="A4" s="207"/>
      <c r="B4" s="207"/>
      <c r="C4" s="208"/>
      <c r="D4" s="208"/>
      <c r="E4" s="208"/>
      <c r="F4" s="208"/>
    </row>
    <row r="5" spans="1:6">
      <c r="A5" s="207"/>
      <c r="B5" s="207" t="s">
        <v>487</v>
      </c>
      <c r="C5" s="208"/>
      <c r="D5" s="208"/>
      <c r="E5" s="208"/>
      <c r="F5" s="208"/>
    </row>
    <row r="6" spans="1:6" ht="15.75" thickBot="1">
      <c r="A6" s="207"/>
      <c r="B6" s="207"/>
      <c r="C6" s="208"/>
      <c r="D6" s="208"/>
      <c r="E6" s="208"/>
      <c r="F6" s="208"/>
    </row>
    <row r="7" spans="1:6">
      <c r="A7" s="312" t="s">
        <v>382</v>
      </c>
      <c r="B7" s="312" t="s">
        <v>377</v>
      </c>
      <c r="C7" s="332" t="s">
        <v>488</v>
      </c>
      <c r="D7" s="332" t="s">
        <v>351</v>
      </c>
      <c r="E7" s="332" t="s">
        <v>489</v>
      </c>
      <c r="F7" s="332" t="s">
        <v>489</v>
      </c>
    </row>
    <row r="8" spans="1:6" ht="15.75" thickBot="1">
      <c r="A8" s="313"/>
      <c r="B8" s="313"/>
      <c r="C8" s="333"/>
      <c r="D8" s="333" t="s">
        <v>504</v>
      </c>
      <c r="E8" s="333" t="s">
        <v>503</v>
      </c>
      <c r="F8" s="333" t="s">
        <v>490</v>
      </c>
    </row>
    <row r="9" spans="1:6">
      <c r="A9" s="314">
        <v>1</v>
      </c>
      <c r="B9" s="319" t="s">
        <v>559</v>
      </c>
      <c r="C9" s="315">
        <v>410002510</v>
      </c>
      <c r="D9" s="331"/>
      <c r="E9" s="316">
        <v>0</v>
      </c>
      <c r="F9" s="317">
        <v>9961483.6900000125</v>
      </c>
    </row>
    <row r="10" spans="1:6">
      <c r="A10" s="318">
        <v>2</v>
      </c>
      <c r="B10" s="319" t="s">
        <v>557</v>
      </c>
      <c r="C10" s="365" t="s">
        <v>558</v>
      </c>
      <c r="D10" s="319"/>
      <c r="E10" s="319"/>
      <c r="F10" s="320">
        <v>5278.5</v>
      </c>
    </row>
    <row r="11" spans="1:6">
      <c r="A11" s="318"/>
      <c r="B11" s="318" t="s">
        <v>351</v>
      </c>
      <c r="C11" s="319"/>
      <c r="D11" s="317">
        <f>SUM(D9:D9)</f>
        <v>0</v>
      </c>
      <c r="E11" s="317">
        <f>SUM(E9:E9)</f>
        <v>0</v>
      </c>
      <c r="F11" s="320">
        <v>9966762.1900000125</v>
      </c>
    </row>
    <row r="12" spans="1:6">
      <c r="A12" s="318"/>
      <c r="B12" s="318" t="s">
        <v>491</v>
      </c>
      <c r="C12" s="319"/>
      <c r="D12" s="319">
        <v>120</v>
      </c>
      <c r="E12" s="319">
        <v>139.5</v>
      </c>
      <c r="F12" s="320">
        <v>1</v>
      </c>
    </row>
    <row r="13" spans="1:6">
      <c r="A13" s="318"/>
      <c r="B13" s="318" t="s">
        <v>351</v>
      </c>
      <c r="C13" s="318"/>
      <c r="D13" s="317">
        <f>SUM(D11*D12)</f>
        <v>0</v>
      </c>
      <c r="E13" s="317">
        <f>SUM(E11*E12)</f>
        <v>0</v>
      </c>
      <c r="F13" s="317">
        <v>9966762.1900000125</v>
      </c>
    </row>
    <row r="14" spans="1:6">
      <c r="A14" s="208"/>
      <c r="B14" s="208"/>
      <c r="C14" s="208"/>
      <c r="D14" s="208"/>
      <c r="E14" s="208"/>
      <c r="F14" s="208"/>
    </row>
    <row r="15" spans="1:6">
      <c r="A15" s="208"/>
      <c r="B15" s="208"/>
      <c r="C15" s="208" t="s">
        <v>12</v>
      </c>
      <c r="D15" s="208"/>
      <c r="E15" s="208"/>
      <c r="F15" s="321">
        <v>9966762.1900000125</v>
      </c>
    </row>
    <row r="16" spans="1:6">
      <c r="A16" s="208"/>
      <c r="B16" s="208"/>
      <c r="C16" s="322" t="s">
        <v>501</v>
      </c>
      <c r="D16" s="322"/>
      <c r="E16" s="208"/>
      <c r="F16" s="208"/>
    </row>
  </sheetData>
  <phoneticPr fontId="31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H47"/>
  <sheetViews>
    <sheetView topLeftCell="A15" workbookViewId="0">
      <selection activeCell="C9" sqref="C9:F43"/>
    </sheetView>
  </sheetViews>
  <sheetFormatPr defaultRowHeight="15"/>
  <cols>
    <col min="1" max="1" width="4.44140625" customWidth="1"/>
    <col min="2" max="2" width="26.5546875" customWidth="1"/>
    <col min="3" max="3" width="11.44140625" customWidth="1"/>
    <col min="4" max="4" width="11.109375" customWidth="1"/>
    <col min="5" max="5" width="13.109375" customWidth="1"/>
    <col min="6" max="6" width="13.44140625" customWidth="1"/>
    <col min="8" max="8" width="12.44140625" bestFit="1" customWidth="1"/>
  </cols>
  <sheetData>
    <row r="1" spans="1:6" ht="15.75">
      <c r="A1" s="2" t="s">
        <v>369</v>
      </c>
      <c r="B1" s="2"/>
      <c r="C1" s="2"/>
    </row>
    <row r="2" spans="1:6" ht="15.75">
      <c r="A2" s="2" t="s">
        <v>370</v>
      </c>
      <c r="B2" s="2"/>
      <c r="C2" s="2"/>
    </row>
    <row r="3" spans="1:6">
      <c r="A3" s="207"/>
      <c r="B3" s="207"/>
      <c r="C3" s="208"/>
      <c r="D3" s="208"/>
      <c r="E3" s="208"/>
    </row>
    <row r="4" spans="1:6">
      <c r="A4" s="207"/>
      <c r="B4" s="207"/>
      <c r="C4" s="208"/>
      <c r="D4" s="208"/>
      <c r="E4" s="208"/>
    </row>
    <row r="5" spans="1:6">
      <c r="A5" s="207"/>
      <c r="B5" s="207" t="s">
        <v>383</v>
      </c>
      <c r="C5" s="208"/>
      <c r="D5" s="208"/>
      <c r="E5" s="208"/>
    </row>
    <row r="6" spans="1:6" ht="15.75" thickBot="1">
      <c r="A6" s="207"/>
      <c r="B6" s="207"/>
      <c r="C6" s="208"/>
      <c r="D6" s="208"/>
      <c r="E6" s="208" t="s">
        <v>341</v>
      </c>
    </row>
    <row r="7" spans="1:6">
      <c r="A7" s="209" t="s">
        <v>382</v>
      </c>
      <c r="B7" s="209" t="s">
        <v>377</v>
      </c>
      <c r="C7" s="210" t="s">
        <v>384</v>
      </c>
      <c r="D7" s="210" t="s">
        <v>385</v>
      </c>
      <c r="E7" s="210" t="s">
        <v>386</v>
      </c>
      <c r="F7" s="210" t="s">
        <v>384</v>
      </c>
    </row>
    <row r="8" spans="1:6" ht="15.75" thickBot="1">
      <c r="A8" s="211"/>
      <c r="B8" s="211"/>
      <c r="C8" s="212" t="s">
        <v>565</v>
      </c>
      <c r="D8" s="212" t="s">
        <v>341</v>
      </c>
      <c r="E8" s="212" t="s">
        <v>341</v>
      </c>
      <c r="F8" s="212" t="s">
        <v>566</v>
      </c>
    </row>
    <row r="9" spans="1:6">
      <c r="A9" s="213">
        <v>1</v>
      </c>
      <c r="B9" s="214" t="s">
        <v>387</v>
      </c>
      <c r="C9" s="215">
        <v>0</v>
      </c>
      <c r="D9" s="216">
        <v>0</v>
      </c>
      <c r="E9" s="216">
        <v>0</v>
      </c>
      <c r="F9" s="218">
        <v>0</v>
      </c>
    </row>
    <row r="10" spans="1:6">
      <c r="A10" s="57">
        <v>2</v>
      </c>
      <c r="B10" s="217" t="s">
        <v>388</v>
      </c>
      <c r="C10" s="218">
        <v>3637945</v>
      </c>
      <c r="D10" s="220">
        <v>0</v>
      </c>
      <c r="E10" s="220">
        <v>0</v>
      </c>
      <c r="F10" s="218">
        <v>3637945</v>
      </c>
    </row>
    <row r="11" spans="1:6">
      <c r="A11" s="57">
        <v>3</v>
      </c>
      <c r="B11" s="217" t="s">
        <v>389</v>
      </c>
      <c r="C11" s="218">
        <v>250000</v>
      </c>
      <c r="D11" s="220">
        <v>0</v>
      </c>
      <c r="E11" s="220">
        <v>0</v>
      </c>
      <c r="F11" s="218">
        <v>250000</v>
      </c>
    </row>
    <row r="12" spans="1:6">
      <c r="A12" s="57">
        <v>4</v>
      </c>
      <c r="B12" s="217" t="s">
        <v>390</v>
      </c>
      <c r="C12" s="218">
        <v>0</v>
      </c>
      <c r="D12" s="206">
        <v>0</v>
      </c>
      <c r="E12" s="206">
        <v>0</v>
      </c>
      <c r="F12" s="218">
        <v>0</v>
      </c>
    </row>
    <row r="13" spans="1:6">
      <c r="A13" s="57">
        <v>5</v>
      </c>
      <c r="B13" s="217" t="s">
        <v>391</v>
      </c>
      <c r="C13" s="218">
        <v>1957415</v>
      </c>
      <c r="D13" s="220">
        <v>0</v>
      </c>
      <c r="E13" s="220">
        <v>0</v>
      </c>
      <c r="F13" s="218">
        <v>1957415</v>
      </c>
    </row>
    <row r="14" spans="1:6">
      <c r="A14" s="57">
        <v>6</v>
      </c>
      <c r="B14" s="217" t="s">
        <v>392</v>
      </c>
      <c r="C14" s="218"/>
      <c r="D14" s="220"/>
      <c r="E14" s="220">
        <v>0</v>
      </c>
      <c r="F14" s="218">
        <v>0</v>
      </c>
    </row>
    <row r="15" spans="1:6">
      <c r="A15" s="57" t="s">
        <v>341</v>
      </c>
      <c r="B15" s="217" t="s">
        <v>351</v>
      </c>
      <c r="C15" s="218">
        <v>5845360</v>
      </c>
      <c r="D15" s="206">
        <v>0</v>
      </c>
      <c r="E15" s="206">
        <v>0</v>
      </c>
      <c r="F15" s="218">
        <v>5845360</v>
      </c>
    </row>
    <row r="16" spans="1:6">
      <c r="A16" s="221"/>
      <c r="B16" s="222"/>
      <c r="C16" s="223"/>
      <c r="D16" s="224"/>
      <c r="E16" s="225"/>
    </row>
    <row r="17" spans="1:6">
      <c r="A17" s="221"/>
      <c r="B17" s="222"/>
      <c r="C17" s="223"/>
      <c r="D17" s="224"/>
      <c r="E17" s="225"/>
    </row>
    <row r="18" spans="1:6">
      <c r="A18" s="221"/>
      <c r="B18" s="222"/>
      <c r="C18" s="223"/>
      <c r="D18" s="224"/>
      <c r="E18" s="225"/>
    </row>
    <row r="19" spans="1:6">
      <c r="A19" s="207"/>
      <c r="B19" s="207" t="s">
        <v>393</v>
      </c>
      <c r="C19" s="208"/>
      <c r="D19" s="208"/>
      <c r="E19" s="208"/>
    </row>
    <row r="20" spans="1:6" ht="15.75" thickBot="1">
      <c r="A20" s="207"/>
      <c r="B20" s="207"/>
      <c r="C20" s="208"/>
      <c r="D20" s="208"/>
      <c r="E20" s="208" t="s">
        <v>341</v>
      </c>
    </row>
    <row r="21" spans="1:6">
      <c r="A21" s="209" t="s">
        <v>382</v>
      </c>
      <c r="B21" s="209" t="s">
        <v>377</v>
      </c>
      <c r="C21" s="210" t="s">
        <v>384</v>
      </c>
      <c r="D21" s="210" t="s">
        <v>385</v>
      </c>
      <c r="E21" s="210" t="s">
        <v>386</v>
      </c>
      <c r="F21" s="210" t="s">
        <v>384</v>
      </c>
    </row>
    <row r="22" spans="1:6" ht="15.75" thickBot="1">
      <c r="A22" s="337"/>
      <c r="B22" s="337"/>
      <c r="C22" s="212" t="s">
        <v>565</v>
      </c>
      <c r="D22" s="212" t="s">
        <v>341</v>
      </c>
      <c r="E22" s="212" t="s">
        <v>341</v>
      </c>
      <c r="F22" s="212" t="s">
        <v>566</v>
      </c>
    </row>
    <row r="23" spans="1:6">
      <c r="A23" s="57">
        <v>1</v>
      </c>
      <c r="B23" s="217" t="s">
        <v>394</v>
      </c>
      <c r="C23" s="341">
        <v>0</v>
      </c>
      <c r="D23" s="220">
        <v>0</v>
      </c>
      <c r="E23" s="220">
        <v>0</v>
      </c>
      <c r="F23" s="339">
        <v>0</v>
      </c>
    </row>
    <row r="24" spans="1:6">
      <c r="A24" s="57">
        <v>2</v>
      </c>
      <c r="B24" s="217" t="s">
        <v>388</v>
      </c>
      <c r="C24" s="219">
        <v>3213211</v>
      </c>
      <c r="D24" s="219">
        <v>84947</v>
      </c>
      <c r="E24" s="220">
        <v>0</v>
      </c>
      <c r="F24" s="340">
        <v>3298158</v>
      </c>
    </row>
    <row r="25" spans="1:6">
      <c r="A25" s="57">
        <v>3</v>
      </c>
      <c r="B25" s="217" t="s">
        <v>389</v>
      </c>
      <c r="C25" s="219">
        <v>208057</v>
      </c>
      <c r="D25" s="219">
        <v>8389</v>
      </c>
      <c r="E25" s="220">
        <v>0</v>
      </c>
      <c r="F25" s="340">
        <v>216446</v>
      </c>
    </row>
    <row r="26" spans="1:6">
      <c r="A26" s="57">
        <v>4</v>
      </c>
      <c r="B26" s="217" t="s">
        <v>390</v>
      </c>
      <c r="C26" s="219">
        <v>0</v>
      </c>
      <c r="D26" s="219">
        <v>0</v>
      </c>
      <c r="E26" s="206">
        <v>0</v>
      </c>
      <c r="F26" s="340">
        <v>0</v>
      </c>
    </row>
    <row r="27" spans="1:6">
      <c r="A27" s="57">
        <v>5</v>
      </c>
      <c r="B27" s="217" t="s">
        <v>391</v>
      </c>
      <c r="C27" s="219">
        <v>899968</v>
      </c>
      <c r="D27" s="219">
        <v>264361</v>
      </c>
      <c r="E27" s="220">
        <v>0</v>
      </c>
      <c r="F27" s="340">
        <v>1164329</v>
      </c>
    </row>
    <row r="28" spans="1:6">
      <c r="A28" s="57">
        <v>6</v>
      </c>
      <c r="B28" s="217" t="s">
        <v>392</v>
      </c>
      <c r="C28" s="219"/>
      <c r="D28" s="219"/>
      <c r="E28" s="220">
        <v>0</v>
      </c>
      <c r="F28" s="340"/>
    </row>
    <row r="29" spans="1:6">
      <c r="A29" s="57" t="s">
        <v>341</v>
      </c>
      <c r="B29" s="217" t="s">
        <v>351</v>
      </c>
      <c r="C29" s="219">
        <v>4321236</v>
      </c>
      <c r="D29" s="219">
        <v>357697</v>
      </c>
      <c r="E29" s="342">
        <v>0</v>
      </c>
      <c r="F29" s="340">
        <v>4678933</v>
      </c>
    </row>
    <row r="33" spans="1:8">
      <c r="A33" s="207"/>
      <c r="B33" s="207" t="s">
        <v>395</v>
      </c>
      <c r="C33" s="208"/>
      <c r="D33" s="208"/>
      <c r="E33" s="208"/>
    </row>
    <row r="34" spans="1:8" ht="15.75" thickBot="1">
      <c r="A34" s="207"/>
      <c r="B34" s="207"/>
      <c r="C34" s="208"/>
      <c r="D34" s="208"/>
      <c r="E34" s="208" t="s">
        <v>341</v>
      </c>
    </row>
    <row r="35" spans="1:8">
      <c r="A35" s="209" t="s">
        <v>382</v>
      </c>
      <c r="B35" s="209" t="s">
        <v>377</v>
      </c>
      <c r="C35" s="210" t="s">
        <v>384</v>
      </c>
      <c r="D35" s="210" t="s">
        <v>385</v>
      </c>
      <c r="E35" s="210" t="s">
        <v>386</v>
      </c>
      <c r="F35" s="210" t="s">
        <v>384</v>
      </c>
    </row>
    <row r="36" spans="1:8" ht="15.75" thickBot="1">
      <c r="A36" s="337"/>
      <c r="B36" s="337"/>
      <c r="C36" s="212" t="s">
        <v>565</v>
      </c>
      <c r="D36" s="212" t="s">
        <v>341</v>
      </c>
      <c r="E36" s="212" t="s">
        <v>341</v>
      </c>
      <c r="F36" s="212" t="s">
        <v>566</v>
      </c>
    </row>
    <row r="37" spans="1:8">
      <c r="A37" s="57">
        <v>1</v>
      </c>
      <c r="B37" s="217" t="s">
        <v>394</v>
      </c>
      <c r="C37" s="338">
        <v>0</v>
      </c>
      <c r="D37" s="338">
        <v>0</v>
      </c>
      <c r="E37" s="338">
        <v>0</v>
      </c>
      <c r="F37" s="339">
        <v>0</v>
      </c>
    </row>
    <row r="38" spans="1:8">
      <c r="A38" s="57">
        <v>2</v>
      </c>
      <c r="B38" s="217" t="s">
        <v>388</v>
      </c>
      <c r="C38" s="338">
        <v>424734</v>
      </c>
      <c r="D38" s="215">
        <v>0</v>
      </c>
      <c r="E38" s="338">
        <v>84947</v>
      </c>
      <c r="F38" s="340">
        <v>339787</v>
      </c>
    </row>
    <row r="39" spans="1:8">
      <c r="A39" s="57">
        <v>3</v>
      </c>
      <c r="B39" s="217" t="s">
        <v>389</v>
      </c>
      <c r="C39" s="338">
        <v>41943</v>
      </c>
      <c r="D39" s="215">
        <v>0</v>
      </c>
      <c r="E39" s="338">
        <v>8389</v>
      </c>
      <c r="F39" s="340">
        <v>33554</v>
      </c>
    </row>
    <row r="40" spans="1:8">
      <c r="A40" s="57">
        <v>4</v>
      </c>
      <c r="B40" s="217" t="s">
        <v>390</v>
      </c>
      <c r="C40" s="338">
        <v>0</v>
      </c>
      <c r="D40" s="215">
        <v>0</v>
      </c>
      <c r="E40" s="338">
        <v>0</v>
      </c>
      <c r="F40" s="340">
        <v>0</v>
      </c>
    </row>
    <row r="41" spans="1:8">
      <c r="A41" s="57">
        <v>5</v>
      </c>
      <c r="B41" s="217" t="s">
        <v>391</v>
      </c>
      <c r="C41" s="338">
        <v>1057447</v>
      </c>
      <c r="D41" s="215">
        <v>0</v>
      </c>
      <c r="E41" s="338">
        <v>264361</v>
      </c>
      <c r="F41" s="340">
        <v>793086</v>
      </c>
    </row>
    <row r="42" spans="1:8">
      <c r="A42" s="57">
        <v>6</v>
      </c>
      <c r="B42" s="217" t="s">
        <v>392</v>
      </c>
      <c r="C42" s="338">
        <v>0</v>
      </c>
      <c r="D42" s="215">
        <v>0</v>
      </c>
      <c r="E42" s="338">
        <v>0</v>
      </c>
      <c r="F42" s="340">
        <v>0</v>
      </c>
    </row>
    <row r="43" spans="1:8">
      <c r="A43" s="57" t="s">
        <v>341</v>
      </c>
      <c r="B43" s="217" t="s">
        <v>351</v>
      </c>
      <c r="C43" s="215">
        <v>1524124</v>
      </c>
      <c r="D43" s="215" t="s">
        <v>341</v>
      </c>
      <c r="E43" s="215">
        <v>357697</v>
      </c>
      <c r="F43" s="340">
        <v>1166427</v>
      </c>
      <c r="H43" s="334"/>
    </row>
    <row r="46" spans="1:8" ht="15.75">
      <c r="D46" s="226" t="s">
        <v>12</v>
      </c>
    </row>
    <row r="47" spans="1:8">
      <c r="D47" s="207" t="s">
        <v>501</v>
      </c>
    </row>
  </sheetData>
  <phoneticPr fontId="31" type="noConversion"/>
  <pageMargins left="0.7" right="0.7" top="0.75" bottom="0.75" header="0.3" footer="0.3"/>
  <pageSetup scale="94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F29"/>
  <sheetViews>
    <sheetView workbookViewId="0">
      <selection activeCell="E8" sqref="E8:F24"/>
    </sheetView>
  </sheetViews>
  <sheetFormatPr defaultRowHeight="15"/>
  <cols>
    <col min="1" max="1" width="4.88671875" customWidth="1"/>
    <col min="2" max="2" width="49.88671875" customWidth="1"/>
    <col min="3" max="4" width="9.77734375" customWidth="1"/>
    <col min="5" max="5" width="12.109375" customWidth="1"/>
    <col min="6" max="6" width="13.109375" customWidth="1"/>
  </cols>
  <sheetData>
    <row r="1" spans="1:6" ht="15.75">
      <c r="A1" s="2" t="s">
        <v>369</v>
      </c>
      <c r="B1" s="2"/>
      <c r="C1" s="2"/>
    </row>
    <row r="2" spans="1:6" ht="15.75">
      <c r="A2" s="2" t="s">
        <v>370</v>
      </c>
      <c r="B2" s="2"/>
      <c r="C2" s="2"/>
    </row>
    <row r="3" spans="1:6">
      <c r="A3" s="227"/>
      <c r="B3" s="42"/>
      <c r="C3" s="227"/>
      <c r="D3" s="227"/>
      <c r="E3" s="42" t="s">
        <v>396</v>
      </c>
      <c r="F3" s="227"/>
    </row>
    <row r="4" spans="1:6">
      <c r="A4" s="227"/>
      <c r="B4" s="42"/>
      <c r="C4" s="227"/>
      <c r="D4" s="227"/>
      <c r="E4" s="227"/>
      <c r="F4" s="227"/>
    </row>
    <row r="5" spans="1:6">
      <c r="A5" s="228"/>
      <c r="B5" s="228"/>
      <c r="C5" s="228"/>
      <c r="D5" s="228"/>
      <c r="E5" s="229"/>
      <c r="F5" s="230" t="s">
        <v>518</v>
      </c>
    </row>
    <row r="6" spans="1:6" ht="13.5" customHeight="1">
      <c r="A6" s="368" t="s">
        <v>397</v>
      </c>
      <c r="B6" s="369"/>
      <c r="C6" s="369"/>
      <c r="D6" s="369"/>
      <c r="E6" s="369"/>
      <c r="F6" s="370"/>
    </row>
    <row r="7" spans="1:6" ht="32.25" customHeight="1" thickBot="1">
      <c r="A7" s="231"/>
      <c r="B7" s="232" t="s">
        <v>398</v>
      </c>
      <c r="C7" s="233" t="s">
        <v>399</v>
      </c>
      <c r="D7" s="233" t="s">
        <v>400</v>
      </c>
      <c r="E7" s="234" t="s">
        <v>567</v>
      </c>
      <c r="F7" s="234" t="s">
        <v>560</v>
      </c>
    </row>
    <row r="8" spans="1:6" ht="20.100000000000001" customHeight="1">
      <c r="A8" s="235">
        <v>1</v>
      </c>
      <c r="B8" s="236" t="s">
        <v>401</v>
      </c>
      <c r="C8" s="237">
        <v>70</v>
      </c>
      <c r="D8" s="237">
        <v>11100</v>
      </c>
      <c r="E8" s="238">
        <v>46263022</v>
      </c>
      <c r="F8" s="238">
        <v>46000275</v>
      </c>
    </row>
    <row r="9" spans="1:6" ht="20.100000000000001" customHeight="1">
      <c r="A9" s="239" t="s">
        <v>402</v>
      </c>
      <c r="B9" s="240" t="s">
        <v>403</v>
      </c>
      <c r="C9" s="241" t="s">
        <v>404</v>
      </c>
      <c r="D9" s="241">
        <v>11101</v>
      </c>
      <c r="E9" s="242"/>
      <c r="F9" s="243"/>
    </row>
    <row r="10" spans="1:6" ht="20.100000000000001" customHeight="1">
      <c r="A10" s="244" t="s">
        <v>405</v>
      </c>
      <c r="B10" s="240" t="s">
        <v>406</v>
      </c>
      <c r="C10" s="241">
        <v>704</v>
      </c>
      <c r="D10" s="241">
        <v>11102</v>
      </c>
      <c r="E10" s="242">
        <v>46263022</v>
      </c>
      <c r="F10" s="245">
        <v>46000275</v>
      </c>
    </row>
    <row r="11" spans="1:6" ht="20.100000000000001" customHeight="1">
      <c r="A11" s="244" t="s">
        <v>407</v>
      </c>
      <c r="B11" s="240" t="s">
        <v>408</v>
      </c>
      <c r="C11" s="246">
        <v>705</v>
      </c>
      <c r="D11" s="241">
        <v>11103</v>
      </c>
      <c r="E11" s="247"/>
      <c r="F11" s="245"/>
    </row>
    <row r="12" spans="1:6" ht="20.100000000000001" customHeight="1">
      <c r="A12" s="248">
        <v>2</v>
      </c>
      <c r="B12" s="249" t="s">
        <v>409</v>
      </c>
      <c r="C12" s="250">
        <v>708</v>
      </c>
      <c r="D12" s="251">
        <v>11104</v>
      </c>
      <c r="E12" s="247"/>
      <c r="F12" s="245"/>
    </row>
    <row r="13" spans="1:6" ht="20.100000000000001" customHeight="1">
      <c r="A13" s="252" t="s">
        <v>402</v>
      </c>
      <c r="B13" s="240" t="s">
        <v>410</v>
      </c>
      <c r="C13" s="241">
        <v>7081</v>
      </c>
      <c r="D13" s="253">
        <v>111041</v>
      </c>
      <c r="E13" s="247"/>
      <c r="F13" s="245"/>
    </row>
    <row r="14" spans="1:6" ht="20.100000000000001" customHeight="1">
      <c r="A14" s="252" t="s">
        <v>411</v>
      </c>
      <c r="B14" s="240" t="s">
        <v>412</v>
      </c>
      <c r="C14" s="241">
        <v>7082</v>
      </c>
      <c r="D14" s="253">
        <v>111042</v>
      </c>
      <c r="E14" s="247"/>
      <c r="F14" s="245"/>
    </row>
    <row r="15" spans="1:6" ht="20.100000000000001" customHeight="1">
      <c r="A15" s="252" t="s">
        <v>413</v>
      </c>
      <c r="B15" s="240" t="s">
        <v>414</v>
      </c>
      <c r="C15" s="241">
        <v>7083</v>
      </c>
      <c r="D15" s="253">
        <v>111043</v>
      </c>
      <c r="E15" s="247"/>
      <c r="F15" s="245"/>
    </row>
    <row r="16" spans="1:6" ht="20.100000000000001" customHeight="1">
      <c r="A16" s="254">
        <v>3</v>
      </c>
      <c r="B16" s="255" t="s">
        <v>415</v>
      </c>
      <c r="C16" s="250">
        <v>71</v>
      </c>
      <c r="D16" s="251">
        <v>11201</v>
      </c>
      <c r="E16" s="247"/>
      <c r="F16" s="245"/>
    </row>
    <row r="17" spans="1:6" ht="20.100000000000001" customHeight="1">
      <c r="A17" s="256"/>
      <c r="B17" s="257" t="s">
        <v>416</v>
      </c>
      <c r="C17" s="258"/>
      <c r="D17" s="241">
        <v>112011</v>
      </c>
      <c r="E17" s="247"/>
      <c r="F17" s="245"/>
    </row>
    <row r="18" spans="1:6" ht="20.100000000000001" customHeight="1">
      <c r="A18" s="256"/>
      <c r="B18" s="257" t="s">
        <v>417</v>
      </c>
      <c r="C18" s="258"/>
      <c r="D18" s="241">
        <v>112012</v>
      </c>
      <c r="E18" s="247"/>
      <c r="F18" s="245"/>
    </row>
    <row r="19" spans="1:6" ht="20.100000000000001" customHeight="1">
      <c r="A19" s="259">
        <v>4</v>
      </c>
      <c r="B19" s="249" t="s">
        <v>418</v>
      </c>
      <c r="C19" s="260">
        <v>72</v>
      </c>
      <c r="D19" s="261">
        <v>11300</v>
      </c>
      <c r="E19" s="247"/>
      <c r="F19" s="245"/>
    </row>
    <row r="20" spans="1:6" ht="20.100000000000001" customHeight="1">
      <c r="A20" s="244"/>
      <c r="B20" s="246" t="s">
        <v>419</v>
      </c>
      <c r="C20" s="262"/>
      <c r="D20" s="263">
        <v>11301</v>
      </c>
      <c r="E20" s="247"/>
      <c r="F20" s="245"/>
    </row>
    <row r="21" spans="1:6" ht="20.100000000000001" customHeight="1">
      <c r="A21" s="264">
        <v>5</v>
      </c>
      <c r="B21" s="250" t="s">
        <v>420</v>
      </c>
      <c r="C21" s="265">
        <v>73</v>
      </c>
      <c r="D21" s="265">
        <v>11400</v>
      </c>
      <c r="E21" s="247"/>
      <c r="F21" s="245"/>
    </row>
    <row r="22" spans="1:6" ht="20.100000000000001" customHeight="1">
      <c r="A22" s="266">
        <v>6</v>
      </c>
      <c r="B22" s="250" t="s">
        <v>421</v>
      </c>
      <c r="C22" s="265">
        <v>75</v>
      </c>
      <c r="D22" s="267">
        <v>11500</v>
      </c>
      <c r="E22" s="242">
        <v>27234.84</v>
      </c>
      <c r="F22" s="245">
        <v>6130.45</v>
      </c>
    </row>
    <row r="23" spans="1:6" ht="20.100000000000001" customHeight="1">
      <c r="A23" s="264">
        <v>7</v>
      </c>
      <c r="B23" s="249" t="s">
        <v>422</v>
      </c>
      <c r="C23" s="250">
        <v>77</v>
      </c>
      <c r="D23" s="250">
        <v>11600</v>
      </c>
      <c r="E23" s="242"/>
      <c r="F23" s="268"/>
    </row>
    <row r="24" spans="1:6" ht="20.100000000000001" customHeight="1" thickBot="1">
      <c r="A24" s="269" t="s">
        <v>423</v>
      </c>
      <c r="B24" s="270" t="s">
        <v>424</v>
      </c>
      <c r="C24" s="270"/>
      <c r="D24" s="270">
        <v>11800</v>
      </c>
      <c r="E24" s="271">
        <v>46290256.840000004</v>
      </c>
      <c r="F24" s="271">
        <v>46006405.450000003</v>
      </c>
    </row>
    <row r="25" spans="1:6">
      <c r="A25" s="272"/>
      <c r="B25" s="273"/>
      <c r="C25" s="273"/>
      <c r="D25" s="273"/>
      <c r="E25" s="274"/>
      <c r="F25" s="274"/>
    </row>
    <row r="26" spans="1:6">
      <c r="A26" s="272"/>
      <c r="B26" s="273"/>
      <c r="C26" s="273"/>
      <c r="D26" s="273"/>
      <c r="E26" s="274"/>
      <c r="F26" s="274"/>
    </row>
    <row r="27" spans="1:6">
      <c r="A27" s="272"/>
      <c r="B27" s="273"/>
      <c r="C27" s="273"/>
      <c r="D27" s="273"/>
      <c r="E27" s="274"/>
      <c r="F27" s="274"/>
    </row>
    <row r="28" spans="1:6">
      <c r="A28" s="272"/>
      <c r="B28" s="273"/>
      <c r="C28" s="273"/>
      <c r="D28" s="273"/>
      <c r="E28" s="274" t="s">
        <v>425</v>
      </c>
      <c r="F28" s="274"/>
    </row>
    <row r="29" spans="1:6">
      <c r="E29" t="s">
        <v>221</v>
      </c>
    </row>
  </sheetData>
  <mergeCells count="1">
    <mergeCell ref="A6:F6"/>
  </mergeCells>
  <phoneticPr fontId="31" type="noConversion"/>
  <printOptions horizontalCentered="1"/>
  <pageMargins left="0.7" right="0.7" top="0.75" bottom="0.75" header="0.3" footer="0.3"/>
  <pageSetup scale="76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F47"/>
  <sheetViews>
    <sheetView workbookViewId="0">
      <selection activeCell="H22" sqref="H22"/>
    </sheetView>
  </sheetViews>
  <sheetFormatPr defaultRowHeight="15"/>
  <cols>
    <col min="1" max="1" width="5" customWidth="1"/>
    <col min="2" max="2" width="27.44140625" customWidth="1"/>
    <col min="3" max="3" width="11.5546875" customWidth="1"/>
    <col min="4" max="4" width="10.6640625" customWidth="1"/>
    <col min="5" max="5" width="9.88671875" customWidth="1"/>
    <col min="6" max="6" width="10.44140625" customWidth="1"/>
  </cols>
  <sheetData>
    <row r="1" spans="1:6" ht="15.75">
      <c r="A1" s="2" t="s">
        <v>369</v>
      </c>
      <c r="B1" s="2"/>
      <c r="C1" s="2"/>
      <c r="E1" s="37"/>
      <c r="F1" s="37"/>
    </row>
    <row r="2" spans="1:6" ht="15.75">
      <c r="A2" s="2" t="s">
        <v>370</v>
      </c>
      <c r="B2" s="2"/>
      <c r="C2" s="2"/>
      <c r="E2" s="37"/>
      <c r="F2" s="37"/>
    </row>
    <row r="3" spans="1:6">
      <c r="A3" s="227"/>
      <c r="B3" s="42"/>
      <c r="C3" s="227"/>
      <c r="D3" s="227"/>
      <c r="E3" s="275" t="s">
        <v>426</v>
      </c>
      <c r="F3" s="276"/>
    </row>
    <row r="4" spans="1:6">
      <c r="A4" s="228"/>
      <c r="B4" s="228"/>
      <c r="C4" s="228"/>
      <c r="D4" s="228"/>
      <c r="E4" s="230"/>
      <c r="F4" s="230" t="s">
        <v>518</v>
      </c>
    </row>
    <row r="5" spans="1:6">
      <c r="A5" s="371" t="s">
        <v>397</v>
      </c>
      <c r="B5" s="372"/>
      <c r="C5" s="372"/>
      <c r="D5" s="372"/>
      <c r="E5" s="372"/>
      <c r="F5" s="373"/>
    </row>
    <row r="6" spans="1:6" ht="22.5" thickBot="1">
      <c r="A6" s="277"/>
      <c r="B6" s="278" t="s">
        <v>427</v>
      </c>
      <c r="C6" s="279" t="s">
        <v>399</v>
      </c>
      <c r="D6" s="279" t="s">
        <v>400</v>
      </c>
      <c r="E6" s="280" t="s">
        <v>567</v>
      </c>
      <c r="F6" s="280" t="s">
        <v>560</v>
      </c>
    </row>
    <row r="7" spans="1:6">
      <c r="A7" s="281">
        <v>1</v>
      </c>
      <c r="B7" s="282" t="s">
        <v>428</v>
      </c>
      <c r="C7" s="283">
        <v>60</v>
      </c>
      <c r="D7" s="283">
        <v>12100</v>
      </c>
      <c r="E7" s="350">
        <v>20677854</v>
      </c>
      <c r="F7" s="350">
        <v>21583493</v>
      </c>
    </row>
    <row r="8" spans="1:6">
      <c r="A8" s="284" t="s">
        <v>429</v>
      </c>
      <c r="B8" s="285" t="s">
        <v>430</v>
      </c>
      <c r="C8" s="286" t="s">
        <v>431</v>
      </c>
      <c r="D8" s="286">
        <v>12101</v>
      </c>
      <c r="E8" s="351">
        <v>20635292</v>
      </c>
      <c r="F8" s="351">
        <v>28602605</v>
      </c>
    </row>
    <row r="9" spans="1:6">
      <c r="A9" s="284" t="s">
        <v>405</v>
      </c>
      <c r="B9" s="285" t="s">
        <v>432</v>
      </c>
      <c r="C9" s="286"/>
      <c r="D9" s="287">
        <v>12102</v>
      </c>
      <c r="E9" s="351">
        <v>42562</v>
      </c>
      <c r="F9" s="351">
        <v>-7019112</v>
      </c>
    </row>
    <row r="10" spans="1:6">
      <c r="A10" s="284" t="s">
        <v>407</v>
      </c>
      <c r="B10" s="285" t="s">
        <v>433</v>
      </c>
      <c r="C10" s="286" t="s">
        <v>434</v>
      </c>
      <c r="D10" s="286">
        <v>12103</v>
      </c>
      <c r="E10" s="351" t="s">
        <v>341</v>
      </c>
      <c r="F10" s="351" t="s">
        <v>341</v>
      </c>
    </row>
    <row r="11" spans="1:6">
      <c r="A11" s="284" t="s">
        <v>435</v>
      </c>
      <c r="B11" s="288" t="s">
        <v>436</v>
      </c>
      <c r="C11" s="286"/>
      <c r="D11" s="287">
        <v>12104</v>
      </c>
      <c r="E11" s="351" t="s">
        <v>341</v>
      </c>
      <c r="F11" s="351" t="s">
        <v>341</v>
      </c>
    </row>
    <row r="12" spans="1:6">
      <c r="A12" s="284" t="s">
        <v>437</v>
      </c>
      <c r="B12" s="285" t="s">
        <v>438</v>
      </c>
      <c r="C12" s="286" t="s">
        <v>439</v>
      </c>
      <c r="D12" s="287">
        <v>12105</v>
      </c>
      <c r="E12" s="351"/>
      <c r="F12" s="351"/>
    </row>
    <row r="13" spans="1:6">
      <c r="A13" s="289">
        <v>2</v>
      </c>
      <c r="B13" s="290" t="s">
        <v>440</v>
      </c>
      <c r="C13" s="291">
        <v>64</v>
      </c>
      <c r="D13" s="291">
        <v>12200</v>
      </c>
      <c r="E13" s="351">
        <v>11560233</v>
      </c>
      <c r="F13" s="351">
        <v>9381010</v>
      </c>
    </row>
    <row r="14" spans="1:6">
      <c r="A14" s="292" t="s">
        <v>441</v>
      </c>
      <c r="B14" s="290" t="s">
        <v>442</v>
      </c>
      <c r="C14" s="287">
        <v>641</v>
      </c>
      <c r="D14" s="287">
        <v>12201</v>
      </c>
      <c r="E14" s="351">
        <v>9657000</v>
      </c>
      <c r="F14" s="351">
        <v>8052000</v>
      </c>
    </row>
    <row r="15" spans="1:6">
      <c r="A15" s="292" t="s">
        <v>443</v>
      </c>
      <c r="B15" s="293" t="s">
        <v>444</v>
      </c>
      <c r="C15" s="287">
        <v>644</v>
      </c>
      <c r="D15" s="287">
        <v>12202</v>
      </c>
      <c r="E15" s="351">
        <v>1903233</v>
      </c>
      <c r="F15" s="351">
        <v>1329010</v>
      </c>
    </row>
    <row r="16" spans="1:6">
      <c r="A16" s="289">
        <v>3</v>
      </c>
      <c r="B16" s="290" t="s">
        <v>445</v>
      </c>
      <c r="C16" s="291">
        <v>68</v>
      </c>
      <c r="D16" s="291">
        <v>12300</v>
      </c>
      <c r="E16" s="351">
        <v>357697</v>
      </c>
      <c r="F16" s="351">
        <v>469149</v>
      </c>
    </row>
    <row r="17" spans="1:6" ht="22.5">
      <c r="A17" s="289">
        <v>4</v>
      </c>
      <c r="B17" s="290" t="s">
        <v>446</v>
      </c>
      <c r="C17" s="291">
        <v>61</v>
      </c>
      <c r="D17" s="291">
        <v>12400</v>
      </c>
      <c r="E17" s="351">
        <v>8225333</v>
      </c>
      <c r="F17" s="351">
        <v>7154935.2400000002</v>
      </c>
    </row>
    <row r="18" spans="1:6">
      <c r="A18" s="292" t="s">
        <v>402</v>
      </c>
      <c r="B18" s="294" t="s">
        <v>447</v>
      </c>
      <c r="C18" s="286"/>
      <c r="D18" s="286">
        <v>12401</v>
      </c>
      <c r="E18" s="351">
        <v>0</v>
      </c>
      <c r="F18" s="351">
        <v>6721178</v>
      </c>
    </row>
    <row r="19" spans="1:6">
      <c r="A19" s="292" t="s">
        <v>411</v>
      </c>
      <c r="B19" s="294" t="s">
        <v>448</v>
      </c>
      <c r="C19" s="295">
        <v>611</v>
      </c>
      <c r="D19" s="286">
        <v>12402</v>
      </c>
      <c r="E19" s="351"/>
      <c r="F19" s="351"/>
    </row>
    <row r="20" spans="1:6">
      <c r="A20" s="292" t="s">
        <v>413</v>
      </c>
      <c r="B20" s="294" t="s">
        <v>449</v>
      </c>
      <c r="C20" s="286">
        <v>613</v>
      </c>
      <c r="D20" s="286">
        <v>12403</v>
      </c>
      <c r="E20" s="351"/>
      <c r="F20" s="351"/>
    </row>
    <row r="21" spans="1:6">
      <c r="A21" s="292" t="s">
        <v>450</v>
      </c>
      <c r="B21" s="294" t="s">
        <v>451</v>
      </c>
      <c r="C21" s="295">
        <v>615</v>
      </c>
      <c r="D21" s="286">
        <v>12404</v>
      </c>
      <c r="E21" s="352"/>
      <c r="F21" s="352"/>
    </row>
    <row r="22" spans="1:6">
      <c r="A22" s="292" t="s">
        <v>452</v>
      </c>
      <c r="B22" s="294" t="s">
        <v>453</v>
      </c>
      <c r="C22" s="295">
        <v>616</v>
      </c>
      <c r="D22" s="286">
        <v>12405</v>
      </c>
      <c r="E22" s="351">
        <v>0</v>
      </c>
      <c r="F22" s="351">
        <v>0</v>
      </c>
    </row>
    <row r="23" spans="1:6">
      <c r="A23" s="292" t="s">
        <v>454</v>
      </c>
      <c r="B23" s="294" t="s">
        <v>455</v>
      </c>
      <c r="C23" s="295">
        <v>617</v>
      </c>
      <c r="D23" s="286">
        <v>12406</v>
      </c>
      <c r="E23" s="351"/>
      <c r="F23" s="351"/>
    </row>
    <row r="24" spans="1:6">
      <c r="A24" s="292" t="s">
        <v>456</v>
      </c>
      <c r="B24" s="285" t="s">
        <v>457</v>
      </c>
      <c r="C24" s="295">
        <v>618</v>
      </c>
      <c r="D24" s="286">
        <v>12407</v>
      </c>
      <c r="E24" s="351">
        <v>8174631</v>
      </c>
      <c r="F24" s="351">
        <v>102667</v>
      </c>
    </row>
    <row r="25" spans="1:6">
      <c r="A25" s="292" t="s">
        <v>458</v>
      </c>
      <c r="B25" s="285" t="s">
        <v>459</v>
      </c>
      <c r="C25" s="295">
        <v>623</v>
      </c>
      <c r="D25" s="286">
        <v>12408</v>
      </c>
      <c r="E25" s="351"/>
      <c r="F25" s="351"/>
    </row>
    <row r="26" spans="1:6">
      <c r="A26" s="292" t="s">
        <v>460</v>
      </c>
      <c r="B26" s="285" t="s">
        <v>461</v>
      </c>
      <c r="C26" s="295">
        <v>624</v>
      </c>
      <c r="D26" s="286">
        <v>12409</v>
      </c>
      <c r="E26" s="351"/>
      <c r="F26" s="351"/>
    </row>
    <row r="27" spans="1:6">
      <c r="A27" s="292" t="s">
        <v>462</v>
      </c>
      <c r="B27" s="285" t="s">
        <v>463</v>
      </c>
      <c r="C27" s="295">
        <v>625</v>
      </c>
      <c r="D27" s="286">
        <v>12410</v>
      </c>
      <c r="E27" s="351">
        <v>0</v>
      </c>
      <c r="F27" s="351">
        <v>0</v>
      </c>
    </row>
    <row r="28" spans="1:6">
      <c r="A28" s="292" t="s">
        <v>464</v>
      </c>
      <c r="B28" s="285" t="s">
        <v>465</v>
      </c>
      <c r="C28" s="295">
        <v>626</v>
      </c>
      <c r="D28" s="286">
        <v>12411</v>
      </c>
      <c r="E28" s="351">
        <v>40202</v>
      </c>
      <c r="F28" s="351">
        <v>320730</v>
      </c>
    </row>
    <row r="29" spans="1:6">
      <c r="A29" s="296" t="s">
        <v>466</v>
      </c>
      <c r="B29" s="285" t="s">
        <v>467</v>
      </c>
      <c r="C29" s="295">
        <v>627</v>
      </c>
      <c r="D29" s="286">
        <v>12412</v>
      </c>
      <c r="E29" s="351">
        <v>0</v>
      </c>
      <c r="F29" s="351">
        <v>0</v>
      </c>
    </row>
    <row r="30" spans="1:6">
      <c r="A30" s="292"/>
      <c r="B30" s="297" t="s">
        <v>468</v>
      </c>
      <c r="C30" s="295">
        <v>6271</v>
      </c>
      <c r="D30" s="295">
        <v>124121</v>
      </c>
      <c r="E30" s="351"/>
      <c r="F30" s="351"/>
    </row>
    <row r="31" spans="1:6">
      <c r="A31" s="292"/>
      <c r="B31" s="297" t="s">
        <v>469</v>
      </c>
      <c r="C31" s="295">
        <v>6272</v>
      </c>
      <c r="D31" s="295">
        <v>124122</v>
      </c>
      <c r="E31" s="351"/>
      <c r="F31" s="351"/>
    </row>
    <row r="32" spans="1:6">
      <c r="A32" s="292" t="s">
        <v>470</v>
      </c>
      <c r="B32" s="285" t="s">
        <v>471</v>
      </c>
      <c r="C32" s="295">
        <v>628</v>
      </c>
      <c r="D32" s="295">
        <v>12413</v>
      </c>
      <c r="E32" s="351">
        <v>10500</v>
      </c>
      <c r="F32" s="351">
        <v>10360.24</v>
      </c>
    </row>
    <row r="33" spans="1:6">
      <c r="A33" s="289">
        <v>5</v>
      </c>
      <c r="B33" s="288" t="s">
        <v>472</v>
      </c>
      <c r="C33" s="298">
        <v>63</v>
      </c>
      <c r="D33" s="298">
        <v>12500</v>
      </c>
      <c r="E33" s="351">
        <v>265214</v>
      </c>
      <c r="F33" s="351">
        <v>1865262.29</v>
      </c>
    </row>
    <row r="34" spans="1:6">
      <c r="A34" s="292" t="s">
        <v>402</v>
      </c>
      <c r="B34" s="285" t="s">
        <v>473</v>
      </c>
      <c r="C34" s="295">
        <v>632</v>
      </c>
      <c r="D34" s="295">
        <v>12501</v>
      </c>
      <c r="E34" s="351"/>
      <c r="F34" s="351"/>
    </row>
    <row r="35" spans="1:6">
      <c r="A35" s="292" t="s">
        <v>411</v>
      </c>
      <c r="B35" s="285" t="s">
        <v>474</v>
      </c>
      <c r="C35" s="295">
        <v>633</v>
      </c>
      <c r="D35" s="295">
        <v>12502</v>
      </c>
      <c r="E35" s="351"/>
      <c r="F35" s="351"/>
    </row>
    <row r="36" spans="1:6">
      <c r="A36" s="292" t="s">
        <v>413</v>
      </c>
      <c r="B36" s="285" t="s">
        <v>475</v>
      </c>
      <c r="C36" s="295">
        <v>634</v>
      </c>
      <c r="D36" s="295">
        <v>12503</v>
      </c>
      <c r="E36" s="351">
        <v>211684</v>
      </c>
      <c r="F36" s="351">
        <v>142095</v>
      </c>
    </row>
    <row r="37" spans="1:6">
      <c r="A37" s="292" t="s">
        <v>450</v>
      </c>
      <c r="B37" s="285" t="s">
        <v>476</v>
      </c>
      <c r="C37" s="295" t="s">
        <v>477</v>
      </c>
      <c r="D37" s="295">
        <v>12504</v>
      </c>
      <c r="E37" s="351">
        <v>53530</v>
      </c>
      <c r="F37" s="351">
        <v>1723167.29</v>
      </c>
    </row>
    <row r="38" spans="1:6">
      <c r="A38" s="289" t="s">
        <v>478</v>
      </c>
      <c r="B38" s="290" t="s">
        <v>479</v>
      </c>
      <c r="C38" s="295"/>
      <c r="D38" s="295">
        <v>12600</v>
      </c>
      <c r="E38" s="351">
        <v>41086331</v>
      </c>
      <c r="F38" s="351">
        <v>40453849.530000001</v>
      </c>
    </row>
    <row r="39" spans="1:6">
      <c r="A39" s="299"/>
      <c r="B39" s="300" t="s">
        <v>480</v>
      </c>
      <c r="C39" s="301"/>
      <c r="D39" s="301"/>
      <c r="E39" s="367" t="s">
        <v>567</v>
      </c>
      <c r="F39" s="353" t="s">
        <v>560</v>
      </c>
    </row>
    <row r="40" spans="1:6">
      <c r="A40" s="302">
        <v>1</v>
      </c>
      <c r="B40" s="303" t="s">
        <v>481</v>
      </c>
      <c r="C40" s="298"/>
      <c r="D40" s="298">
        <v>14000</v>
      </c>
      <c r="E40" s="351">
        <v>28</v>
      </c>
      <c r="F40" s="351">
        <v>21</v>
      </c>
    </row>
    <row r="41" spans="1:6">
      <c r="A41" s="302">
        <v>2</v>
      </c>
      <c r="B41" s="303" t="s">
        <v>482</v>
      </c>
      <c r="C41" s="298"/>
      <c r="D41" s="298">
        <v>15000</v>
      </c>
      <c r="E41" s="351">
        <v>0</v>
      </c>
      <c r="F41" s="351">
        <v>0</v>
      </c>
    </row>
    <row r="42" spans="1:6">
      <c r="A42" s="304" t="s">
        <v>402</v>
      </c>
      <c r="B42" s="294" t="s">
        <v>483</v>
      </c>
      <c r="C42" s="298"/>
      <c r="D42" s="295">
        <v>15001</v>
      </c>
      <c r="E42" s="351">
        <v>0</v>
      </c>
      <c r="F42" s="351">
        <v>0</v>
      </c>
    </row>
    <row r="43" spans="1:6">
      <c r="A43" s="304"/>
      <c r="B43" s="305" t="s">
        <v>484</v>
      </c>
      <c r="C43" s="298"/>
      <c r="D43" s="295">
        <v>150011</v>
      </c>
      <c r="E43" s="351"/>
      <c r="F43" s="351"/>
    </row>
    <row r="44" spans="1:6">
      <c r="A44" s="306" t="s">
        <v>411</v>
      </c>
      <c r="B44" s="294" t="s">
        <v>485</v>
      </c>
      <c r="C44" s="298"/>
      <c r="D44" s="295">
        <v>15002</v>
      </c>
      <c r="E44" s="351"/>
      <c r="F44" s="351"/>
    </row>
    <row r="45" spans="1:6" ht="15.75" thickBot="1">
      <c r="A45" s="307"/>
      <c r="B45" s="308" t="s">
        <v>486</v>
      </c>
      <c r="C45" s="309"/>
      <c r="D45" s="310">
        <v>150021</v>
      </c>
      <c r="E45" s="354"/>
      <c r="F45" s="354"/>
    </row>
    <row r="46" spans="1:6">
      <c r="A46" s="4"/>
      <c r="B46" s="4"/>
      <c r="C46" s="4"/>
      <c r="D46" s="4"/>
      <c r="E46" s="311" t="s">
        <v>425</v>
      </c>
      <c r="F46" s="311"/>
    </row>
    <row r="47" spans="1:6">
      <c r="E47" t="s">
        <v>221</v>
      </c>
    </row>
  </sheetData>
  <mergeCells count="1">
    <mergeCell ref="A5:F5"/>
  </mergeCells>
  <phoneticPr fontId="31" type="noConversion"/>
  <printOptions horizontalCentered="1"/>
  <pageMargins left="0.7" right="0.7" top="0.75" bottom="0.75" header="0.3" footer="0.3"/>
  <pageSetup scale="96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workbookViewId="0">
      <selection activeCell="D5" sqref="D5:F40"/>
    </sheetView>
  </sheetViews>
  <sheetFormatPr defaultRowHeight="15"/>
  <cols>
    <col min="1" max="1" width="4.88671875" customWidth="1"/>
    <col min="2" max="2" width="32.21875" customWidth="1"/>
    <col min="3" max="3" width="7.6640625" customWidth="1"/>
    <col min="8" max="8" width="9" bestFit="1" customWidth="1"/>
  </cols>
  <sheetData>
    <row r="2" spans="1:6" ht="15.75" thickBot="1">
      <c r="B2" t="s">
        <v>568</v>
      </c>
    </row>
    <row r="3" spans="1:6">
      <c r="A3" s="44" t="s">
        <v>382</v>
      </c>
      <c r="B3" s="44" t="s">
        <v>377</v>
      </c>
      <c r="C3" s="44" t="s">
        <v>519</v>
      </c>
      <c r="D3" s="44" t="s">
        <v>520</v>
      </c>
      <c r="E3" s="44" t="s">
        <v>521</v>
      </c>
      <c r="F3" s="44" t="s">
        <v>522</v>
      </c>
    </row>
    <row r="4" spans="1:6" ht="15.75" thickBot="1">
      <c r="A4" s="45"/>
      <c r="B4" s="45"/>
      <c r="C4" s="45"/>
      <c r="D4" s="45"/>
      <c r="E4" s="45"/>
      <c r="F4" s="45"/>
    </row>
    <row r="5" spans="1:6">
      <c r="A5" s="355">
        <v>1</v>
      </c>
      <c r="B5" s="356" t="s">
        <v>523</v>
      </c>
      <c r="C5" s="356" t="s">
        <v>524</v>
      </c>
      <c r="D5" s="356">
        <v>44</v>
      </c>
      <c r="E5" s="356">
        <v>35000</v>
      </c>
      <c r="F5" s="357">
        <v>1540000</v>
      </c>
    </row>
    <row r="6" spans="1:6">
      <c r="A6" s="358">
        <f>SUM(A5+1)</f>
        <v>2</v>
      </c>
      <c r="B6" s="40" t="s">
        <v>525</v>
      </c>
      <c r="C6" s="40" t="s">
        <v>524</v>
      </c>
      <c r="D6" s="40">
        <v>120</v>
      </c>
      <c r="E6" s="40">
        <v>35000</v>
      </c>
      <c r="F6" s="359">
        <v>4200000</v>
      </c>
    </row>
    <row r="7" spans="1:6">
      <c r="A7" s="358">
        <f t="shared" ref="A7:A38" si="0">SUM(A6+1)</f>
        <v>3</v>
      </c>
      <c r="B7" s="40" t="s">
        <v>526</v>
      </c>
      <c r="C7" s="40" t="s">
        <v>524</v>
      </c>
      <c r="D7" s="40">
        <v>2</v>
      </c>
      <c r="E7" s="40">
        <v>35000</v>
      </c>
      <c r="F7" s="359">
        <v>70000</v>
      </c>
    </row>
    <row r="8" spans="1:6">
      <c r="A8" s="358">
        <f t="shared" si="0"/>
        <v>4</v>
      </c>
      <c r="B8" s="40" t="s">
        <v>527</v>
      </c>
      <c r="C8" s="40" t="s">
        <v>524</v>
      </c>
      <c r="D8" s="40">
        <v>2</v>
      </c>
      <c r="E8" s="40">
        <v>35000</v>
      </c>
      <c r="F8" s="359">
        <v>70000</v>
      </c>
    </row>
    <row r="9" spans="1:6">
      <c r="A9" s="358">
        <f t="shared" si="0"/>
        <v>5</v>
      </c>
      <c r="B9" s="40" t="s">
        <v>528</v>
      </c>
      <c r="C9" s="40" t="s">
        <v>524</v>
      </c>
      <c r="D9" s="40">
        <v>2</v>
      </c>
      <c r="E9" s="40">
        <v>35000</v>
      </c>
      <c r="F9" s="359">
        <v>70000</v>
      </c>
    </row>
    <row r="10" spans="1:6">
      <c r="A10" s="358">
        <f t="shared" si="0"/>
        <v>6</v>
      </c>
      <c r="B10" s="40" t="s">
        <v>529</v>
      </c>
      <c r="C10" s="40" t="s">
        <v>530</v>
      </c>
      <c r="D10" s="40">
        <v>2</v>
      </c>
      <c r="E10" s="40">
        <v>75000</v>
      </c>
      <c r="F10" s="359">
        <v>150000</v>
      </c>
    </row>
    <row r="11" spans="1:6">
      <c r="A11" s="358">
        <f t="shared" si="0"/>
        <v>7</v>
      </c>
      <c r="B11" s="40" t="s">
        <v>531</v>
      </c>
      <c r="C11" s="40" t="s">
        <v>530</v>
      </c>
      <c r="D11" s="40">
        <v>10</v>
      </c>
      <c r="E11" s="40">
        <v>75000</v>
      </c>
      <c r="F11" s="359">
        <v>750000</v>
      </c>
    </row>
    <row r="12" spans="1:6">
      <c r="A12" s="358">
        <f t="shared" si="0"/>
        <v>8</v>
      </c>
      <c r="B12" s="40" t="s">
        <v>532</v>
      </c>
      <c r="C12" s="40" t="s">
        <v>530</v>
      </c>
      <c r="D12" s="40">
        <v>4</v>
      </c>
      <c r="E12" s="40">
        <v>27000</v>
      </c>
      <c r="F12" s="359">
        <v>108000</v>
      </c>
    </row>
    <row r="13" spans="1:6">
      <c r="A13" s="358">
        <f t="shared" si="0"/>
        <v>9</v>
      </c>
      <c r="B13" s="40" t="s">
        <v>533</v>
      </c>
      <c r="C13" s="40" t="s">
        <v>530</v>
      </c>
      <c r="D13" s="40">
        <v>2</v>
      </c>
      <c r="E13" s="40">
        <v>27000</v>
      </c>
      <c r="F13" s="359">
        <v>54000</v>
      </c>
    </row>
    <row r="14" spans="1:6">
      <c r="A14" s="358">
        <f t="shared" si="0"/>
        <v>10</v>
      </c>
      <c r="B14" s="40" t="s">
        <v>534</v>
      </c>
      <c r="C14" s="40" t="s">
        <v>530</v>
      </c>
      <c r="D14" s="40">
        <v>2</v>
      </c>
      <c r="E14" s="40">
        <v>27000</v>
      </c>
      <c r="F14" s="359">
        <v>54000</v>
      </c>
    </row>
    <row r="15" spans="1:6">
      <c r="A15" s="358">
        <f t="shared" si="0"/>
        <v>11</v>
      </c>
      <c r="B15" s="40" t="s">
        <v>535</v>
      </c>
      <c r="C15" s="40" t="s">
        <v>530</v>
      </c>
      <c r="D15" s="40">
        <v>2</v>
      </c>
      <c r="E15" s="40">
        <v>27000</v>
      </c>
      <c r="F15" s="359">
        <v>54000</v>
      </c>
    </row>
    <row r="16" spans="1:6">
      <c r="A16" s="358">
        <f t="shared" si="0"/>
        <v>12</v>
      </c>
      <c r="B16" s="40" t="s">
        <v>536</v>
      </c>
      <c r="C16" s="40" t="s">
        <v>530</v>
      </c>
      <c r="D16" s="40">
        <v>10</v>
      </c>
      <c r="E16" s="40">
        <v>27000</v>
      </c>
      <c r="F16" s="359">
        <v>270000</v>
      </c>
    </row>
    <row r="17" spans="1:6">
      <c r="A17" s="358">
        <f t="shared" si="0"/>
        <v>13</v>
      </c>
      <c r="B17" s="40" t="s">
        <v>537</v>
      </c>
      <c r="C17" s="40" t="s">
        <v>530</v>
      </c>
      <c r="D17" s="40">
        <v>2</v>
      </c>
      <c r="E17" s="40">
        <v>27000</v>
      </c>
      <c r="F17" s="359">
        <v>54000</v>
      </c>
    </row>
    <row r="18" spans="1:6">
      <c r="A18" s="358">
        <f t="shared" si="0"/>
        <v>14</v>
      </c>
      <c r="B18" s="40" t="s">
        <v>538</v>
      </c>
      <c r="C18" s="40" t="s">
        <v>530</v>
      </c>
      <c r="D18" s="40">
        <v>4</v>
      </c>
      <c r="E18" s="40">
        <v>57000</v>
      </c>
      <c r="F18" s="359">
        <v>228000</v>
      </c>
    </row>
    <row r="19" spans="1:6">
      <c r="A19" s="358">
        <f t="shared" si="0"/>
        <v>15</v>
      </c>
      <c r="B19" s="40" t="s">
        <v>539</v>
      </c>
      <c r="C19" s="40" t="s">
        <v>530</v>
      </c>
      <c r="D19" s="40">
        <v>2</v>
      </c>
      <c r="E19" s="40">
        <v>180000</v>
      </c>
      <c r="F19" s="359">
        <v>360000</v>
      </c>
    </row>
    <row r="20" spans="1:6">
      <c r="A20" s="358">
        <f t="shared" si="0"/>
        <v>16</v>
      </c>
      <c r="B20" s="40" t="s">
        <v>540</v>
      </c>
      <c r="C20" s="40" t="s">
        <v>530</v>
      </c>
      <c r="D20" s="40">
        <v>4</v>
      </c>
      <c r="E20" s="40">
        <v>24000</v>
      </c>
      <c r="F20" s="359">
        <v>96000</v>
      </c>
    </row>
    <row r="21" spans="1:6">
      <c r="A21" s="358">
        <f t="shared" si="0"/>
        <v>17</v>
      </c>
      <c r="B21" s="40" t="s">
        <v>541</v>
      </c>
      <c r="C21" s="40" t="s">
        <v>530</v>
      </c>
      <c r="D21" s="40">
        <v>30</v>
      </c>
      <c r="E21" s="40">
        <v>23000</v>
      </c>
      <c r="F21" s="359">
        <v>690000</v>
      </c>
    </row>
    <row r="22" spans="1:6">
      <c r="A22" s="358">
        <f t="shared" si="0"/>
        <v>18</v>
      </c>
      <c r="B22" s="40" t="s">
        <v>542</v>
      </c>
      <c r="C22" s="40" t="s">
        <v>530</v>
      </c>
      <c r="D22" s="40">
        <v>18</v>
      </c>
      <c r="E22" s="40">
        <v>23000</v>
      </c>
      <c r="F22" s="359">
        <v>414000</v>
      </c>
    </row>
    <row r="23" spans="1:6">
      <c r="A23" s="358">
        <f t="shared" si="0"/>
        <v>19</v>
      </c>
      <c r="B23" s="40" t="s">
        <v>543</v>
      </c>
      <c r="C23" s="40" t="s">
        <v>530</v>
      </c>
      <c r="D23" s="40">
        <v>4</v>
      </c>
      <c r="E23" s="40">
        <v>22000</v>
      </c>
      <c r="F23" s="359">
        <v>88000</v>
      </c>
    </row>
    <row r="24" spans="1:6">
      <c r="A24" s="358">
        <f t="shared" si="0"/>
        <v>20</v>
      </c>
      <c r="B24" s="40" t="s">
        <v>544</v>
      </c>
      <c r="C24" s="40" t="s">
        <v>530</v>
      </c>
      <c r="D24" s="40">
        <v>14</v>
      </c>
      <c r="E24" s="40">
        <v>21000</v>
      </c>
      <c r="F24" s="359">
        <v>294000</v>
      </c>
    </row>
    <row r="25" spans="1:6">
      <c r="A25" s="358">
        <f t="shared" si="0"/>
        <v>21</v>
      </c>
      <c r="B25" s="40" t="s">
        <v>545</v>
      </c>
      <c r="C25" s="40" t="s">
        <v>530</v>
      </c>
      <c r="D25" s="40">
        <v>4</v>
      </c>
      <c r="E25" s="40">
        <v>19000</v>
      </c>
      <c r="F25" s="359">
        <v>76000</v>
      </c>
    </row>
    <row r="26" spans="1:6">
      <c r="A26" s="358">
        <f t="shared" si="0"/>
        <v>22</v>
      </c>
      <c r="B26" s="40" t="s">
        <v>546</v>
      </c>
      <c r="C26" s="40" t="s">
        <v>530</v>
      </c>
      <c r="D26" s="40">
        <v>4</v>
      </c>
      <c r="E26" s="40">
        <v>170000</v>
      </c>
      <c r="F26" s="359">
        <v>680000</v>
      </c>
    </row>
    <row r="27" spans="1:6">
      <c r="A27" s="358">
        <f t="shared" si="0"/>
        <v>23</v>
      </c>
      <c r="B27" s="40" t="s">
        <v>547</v>
      </c>
      <c r="C27" s="40" t="s">
        <v>530</v>
      </c>
      <c r="D27" s="40">
        <v>20</v>
      </c>
      <c r="E27" s="40">
        <v>7000</v>
      </c>
      <c r="F27" s="359">
        <v>140000</v>
      </c>
    </row>
    <row r="28" spans="1:6">
      <c r="A28" s="358">
        <f t="shared" si="0"/>
        <v>24</v>
      </c>
      <c r="B28" s="40" t="s">
        <v>548</v>
      </c>
      <c r="C28" s="40" t="s">
        <v>530</v>
      </c>
      <c r="D28" s="40">
        <v>2</v>
      </c>
      <c r="E28" s="40">
        <v>19000</v>
      </c>
      <c r="F28" s="359">
        <v>38000</v>
      </c>
    </row>
    <row r="29" spans="1:6">
      <c r="A29" s="358">
        <f t="shared" si="0"/>
        <v>25</v>
      </c>
      <c r="B29" s="40" t="s">
        <v>549</v>
      </c>
      <c r="C29" s="40" t="s">
        <v>530</v>
      </c>
      <c r="D29" s="40">
        <v>4</v>
      </c>
      <c r="E29" s="40">
        <v>25000</v>
      </c>
      <c r="F29" s="359">
        <v>100000</v>
      </c>
    </row>
    <row r="30" spans="1:6">
      <c r="A30" s="358">
        <f t="shared" si="0"/>
        <v>26</v>
      </c>
      <c r="B30" s="40" t="s">
        <v>550</v>
      </c>
      <c r="C30" s="40" t="s">
        <v>530</v>
      </c>
      <c r="D30" s="40">
        <v>38</v>
      </c>
      <c r="E30" s="40">
        <v>6000</v>
      </c>
      <c r="F30" s="359">
        <v>228000</v>
      </c>
    </row>
    <row r="31" spans="1:6">
      <c r="A31" s="358">
        <f t="shared" si="0"/>
        <v>27</v>
      </c>
      <c r="B31" s="40" t="s">
        <v>551</v>
      </c>
      <c r="C31" s="40" t="s">
        <v>530</v>
      </c>
      <c r="D31" s="40">
        <v>8</v>
      </c>
      <c r="E31" s="40">
        <v>25000</v>
      </c>
      <c r="F31" s="359">
        <v>200000</v>
      </c>
    </row>
    <row r="32" spans="1:6">
      <c r="A32" s="358">
        <f t="shared" si="0"/>
        <v>28</v>
      </c>
      <c r="B32" s="40" t="s">
        <v>552</v>
      </c>
      <c r="C32" s="40" t="s">
        <v>530</v>
      </c>
      <c r="D32" s="40">
        <v>2</v>
      </c>
      <c r="E32" s="40">
        <v>15450</v>
      </c>
      <c r="F32" s="359">
        <v>30900</v>
      </c>
    </row>
    <row r="33" spans="1:6">
      <c r="A33" s="358">
        <f t="shared" si="0"/>
        <v>29</v>
      </c>
      <c r="B33" s="40" t="s">
        <v>543</v>
      </c>
      <c r="C33" s="40" t="s">
        <v>530</v>
      </c>
      <c r="D33" s="40">
        <v>12</v>
      </c>
      <c r="E33" s="40">
        <v>12000</v>
      </c>
      <c r="F33" s="359">
        <v>144000</v>
      </c>
    </row>
    <row r="34" spans="1:6">
      <c r="A34" s="358">
        <f t="shared" si="0"/>
        <v>30</v>
      </c>
      <c r="B34" s="40" t="s">
        <v>553</v>
      </c>
      <c r="C34" s="40" t="s">
        <v>530</v>
      </c>
      <c r="D34" s="40">
        <v>4</v>
      </c>
      <c r="E34" s="40">
        <v>12000</v>
      </c>
      <c r="F34" s="359">
        <v>48000</v>
      </c>
    </row>
    <row r="35" spans="1:6">
      <c r="A35" s="358">
        <f t="shared" si="0"/>
        <v>31</v>
      </c>
      <c r="B35" s="40" t="s">
        <v>554</v>
      </c>
      <c r="C35" s="40" t="s">
        <v>530</v>
      </c>
      <c r="D35" s="40">
        <v>18</v>
      </c>
      <c r="E35" s="40">
        <v>12000</v>
      </c>
      <c r="F35" s="359">
        <v>216000</v>
      </c>
    </row>
    <row r="36" spans="1:6">
      <c r="A36" s="358">
        <f t="shared" si="0"/>
        <v>32</v>
      </c>
      <c r="B36" s="40" t="s">
        <v>554</v>
      </c>
      <c r="C36" s="40" t="s">
        <v>524</v>
      </c>
      <c r="D36" s="40">
        <v>16</v>
      </c>
      <c r="E36" s="40">
        <v>35000</v>
      </c>
      <c r="F36" s="359">
        <v>560000</v>
      </c>
    </row>
    <row r="37" spans="1:6">
      <c r="A37" s="358">
        <f t="shared" si="0"/>
        <v>33</v>
      </c>
      <c r="B37" s="40" t="s">
        <v>552</v>
      </c>
      <c r="C37" s="40" t="s">
        <v>524</v>
      </c>
      <c r="D37" s="40">
        <v>14</v>
      </c>
      <c r="E37" s="40">
        <v>35000</v>
      </c>
      <c r="F37" s="359">
        <v>490000</v>
      </c>
    </row>
    <row r="38" spans="1:6">
      <c r="A38" s="358">
        <f t="shared" si="0"/>
        <v>34</v>
      </c>
      <c r="B38" s="40" t="s">
        <v>555</v>
      </c>
      <c r="C38" s="40" t="s">
        <v>524</v>
      </c>
      <c r="D38" s="40">
        <v>6</v>
      </c>
      <c r="E38" s="40">
        <v>35000</v>
      </c>
      <c r="F38" s="359">
        <v>210000</v>
      </c>
    </row>
    <row r="39" spans="1:6">
      <c r="A39" s="358"/>
      <c r="B39" s="40"/>
      <c r="C39" s="40"/>
      <c r="D39" s="40"/>
      <c r="E39" s="40"/>
      <c r="F39" s="359">
        <v>589100</v>
      </c>
    </row>
    <row r="40" spans="1:6" ht="15.75" thickBot="1">
      <c r="A40" s="360"/>
      <c r="B40" s="197" t="s">
        <v>351</v>
      </c>
      <c r="C40" s="197"/>
      <c r="D40" s="197"/>
      <c r="E40" s="197"/>
      <c r="F40" s="361">
        <v>13364000</v>
      </c>
    </row>
    <row r="43" spans="1:6">
      <c r="E43" t="s">
        <v>501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50"/>
  <sheetViews>
    <sheetView topLeftCell="A24" workbookViewId="0">
      <selection activeCell="H48" sqref="H48"/>
    </sheetView>
  </sheetViews>
  <sheetFormatPr defaultRowHeight="15"/>
  <cols>
    <col min="1" max="1" width="6.33203125" customWidth="1"/>
    <col min="2" max="2" width="55.77734375" customWidth="1"/>
    <col min="3" max="3" width="10.21875" customWidth="1"/>
    <col min="4" max="4" width="19.5546875" customWidth="1"/>
    <col min="5" max="5" width="20.6640625" customWidth="1"/>
  </cols>
  <sheetData>
    <row r="1" spans="1:5" ht="20.25">
      <c r="A1" s="175"/>
      <c r="B1" s="176"/>
      <c r="C1" s="175"/>
      <c r="D1" s="177"/>
      <c r="E1" s="177"/>
    </row>
    <row r="2" spans="1:5" ht="20.25">
      <c r="A2" s="178"/>
      <c r="B2" s="179" t="s">
        <v>17</v>
      </c>
      <c r="C2" s="178" t="s">
        <v>18</v>
      </c>
      <c r="D2" s="178" t="s">
        <v>368</v>
      </c>
      <c r="E2" s="178" t="s">
        <v>368</v>
      </c>
    </row>
    <row r="3" spans="1:5" ht="20.25">
      <c r="A3" s="180"/>
      <c r="B3" s="181"/>
      <c r="C3" s="180"/>
      <c r="D3" s="180">
        <v>2015</v>
      </c>
      <c r="E3" s="180">
        <v>2014</v>
      </c>
    </row>
    <row r="4" spans="1:5" ht="20.25">
      <c r="A4" s="182" t="s">
        <v>354</v>
      </c>
      <c r="B4" s="183" t="s">
        <v>19</v>
      </c>
      <c r="C4" s="182">
        <v>1</v>
      </c>
      <c r="D4" s="184"/>
      <c r="E4" s="184"/>
    </row>
    <row r="5" spans="1:5" ht="20.25">
      <c r="A5" s="182">
        <v>1</v>
      </c>
      <c r="B5" s="185" t="s">
        <v>20</v>
      </c>
      <c r="C5" s="182">
        <f>SUM(C4+1)</f>
        <v>2</v>
      </c>
      <c r="D5" s="335">
        <v>17611619.840000004</v>
      </c>
      <c r="E5" s="335">
        <v>1644511.3600000069</v>
      </c>
    </row>
    <row r="6" spans="1:5" ht="20.25">
      <c r="A6" s="182">
        <v>2</v>
      </c>
      <c r="B6" s="183" t="s">
        <v>21</v>
      </c>
      <c r="C6" s="182">
        <f t="shared" ref="C6:C50" si="0">SUM(C5+1)</f>
        <v>3</v>
      </c>
      <c r="D6" s="374"/>
      <c r="E6" s="374"/>
    </row>
    <row r="7" spans="1:5" ht="20.25">
      <c r="A7" s="182" t="s">
        <v>22</v>
      </c>
      <c r="B7" s="186" t="s">
        <v>23</v>
      </c>
      <c r="C7" s="182">
        <f t="shared" si="0"/>
        <v>4</v>
      </c>
      <c r="D7" s="374"/>
      <c r="E7" s="374"/>
    </row>
    <row r="8" spans="1:5" ht="20.25">
      <c r="A8" s="182" t="s">
        <v>24</v>
      </c>
      <c r="B8" s="186" t="s">
        <v>25</v>
      </c>
      <c r="C8" s="182">
        <f t="shared" si="0"/>
        <v>5</v>
      </c>
      <c r="D8" s="374"/>
      <c r="E8" s="374"/>
    </row>
    <row r="9" spans="1:5" ht="20.25">
      <c r="A9" s="182"/>
      <c r="B9" s="183" t="s">
        <v>26</v>
      </c>
      <c r="C9" s="182">
        <f t="shared" si="0"/>
        <v>6</v>
      </c>
      <c r="D9" s="205">
        <v>0</v>
      </c>
      <c r="E9" s="205">
        <v>0</v>
      </c>
    </row>
    <row r="10" spans="1:5" ht="20.25">
      <c r="A10" s="182">
        <v>3</v>
      </c>
      <c r="B10" s="183" t="s">
        <v>27</v>
      </c>
      <c r="C10" s="182">
        <f t="shared" si="0"/>
        <v>7</v>
      </c>
      <c r="D10" s="374"/>
      <c r="E10" s="374"/>
    </row>
    <row r="11" spans="1:5" ht="20.25">
      <c r="A11" s="182" t="s">
        <v>22</v>
      </c>
      <c r="B11" s="184" t="s">
        <v>28</v>
      </c>
      <c r="C11" s="182">
        <f t="shared" si="0"/>
        <v>8</v>
      </c>
      <c r="D11" s="374">
        <v>10946105</v>
      </c>
      <c r="E11" s="374">
        <v>26901051</v>
      </c>
    </row>
    <row r="12" spans="1:5" ht="20.25">
      <c r="A12" s="182" t="s">
        <v>24</v>
      </c>
      <c r="B12" s="184" t="s">
        <v>29</v>
      </c>
      <c r="C12" s="182">
        <f t="shared" si="0"/>
        <v>9</v>
      </c>
      <c r="D12" s="374"/>
      <c r="E12" s="374"/>
    </row>
    <row r="13" spans="1:5" ht="20.25">
      <c r="A13" s="182" t="s">
        <v>30</v>
      </c>
      <c r="B13" s="184" t="s">
        <v>31</v>
      </c>
      <c r="C13" s="182">
        <f t="shared" si="0"/>
        <v>10</v>
      </c>
      <c r="D13" s="335"/>
      <c r="E13" s="335"/>
    </row>
    <row r="14" spans="1:5" ht="20.25">
      <c r="A14" s="182" t="s">
        <v>32</v>
      </c>
      <c r="B14" s="187" t="s">
        <v>33</v>
      </c>
      <c r="C14" s="182">
        <f t="shared" si="0"/>
        <v>11</v>
      </c>
      <c r="D14" s="374"/>
      <c r="E14" s="374"/>
    </row>
    <row r="15" spans="1:5" ht="20.25">
      <c r="A15" s="182"/>
      <c r="B15" s="183" t="s">
        <v>34</v>
      </c>
      <c r="C15" s="182">
        <f t="shared" si="0"/>
        <v>12</v>
      </c>
      <c r="D15" s="205">
        <v>10946105</v>
      </c>
      <c r="E15" s="205">
        <v>26901051</v>
      </c>
    </row>
    <row r="16" spans="1:5" ht="20.25">
      <c r="A16" s="182">
        <v>4</v>
      </c>
      <c r="B16" s="183" t="s">
        <v>35</v>
      </c>
      <c r="C16" s="182">
        <f t="shared" si="0"/>
        <v>13</v>
      </c>
      <c r="D16" s="374"/>
      <c r="E16" s="374"/>
    </row>
    <row r="17" spans="1:5" ht="20.25">
      <c r="A17" s="182" t="s">
        <v>22</v>
      </c>
      <c r="B17" s="184" t="s">
        <v>36</v>
      </c>
      <c r="C17" s="182">
        <f t="shared" si="0"/>
        <v>14</v>
      </c>
      <c r="D17" s="374">
        <v>13364000</v>
      </c>
      <c r="E17" s="374">
        <v>13406562</v>
      </c>
    </row>
    <row r="18" spans="1:5" ht="20.25">
      <c r="A18" s="182" t="s">
        <v>24</v>
      </c>
      <c r="B18" s="184" t="s">
        <v>37</v>
      </c>
      <c r="C18" s="182">
        <f t="shared" si="0"/>
        <v>15</v>
      </c>
      <c r="D18" s="375"/>
      <c r="E18" s="375"/>
    </row>
    <row r="19" spans="1:5" ht="20.25">
      <c r="A19" s="182" t="s">
        <v>30</v>
      </c>
      <c r="B19" s="184" t="s">
        <v>38</v>
      </c>
      <c r="C19" s="182">
        <f t="shared" si="0"/>
        <v>16</v>
      </c>
      <c r="D19" s="375"/>
      <c r="E19" s="375"/>
    </row>
    <row r="20" spans="1:5" ht="20.25">
      <c r="A20" s="182" t="s">
        <v>32</v>
      </c>
      <c r="B20" s="184" t="s">
        <v>39</v>
      </c>
      <c r="C20" s="182">
        <f t="shared" si="0"/>
        <v>17</v>
      </c>
      <c r="D20" s="335"/>
      <c r="E20" s="335"/>
    </row>
    <row r="21" spans="1:5" ht="20.25">
      <c r="A21" s="182" t="s">
        <v>40</v>
      </c>
      <c r="B21" s="187" t="s">
        <v>41</v>
      </c>
      <c r="C21" s="182">
        <f t="shared" si="0"/>
        <v>18</v>
      </c>
      <c r="D21" s="374"/>
      <c r="E21" s="374"/>
    </row>
    <row r="22" spans="1:5" ht="20.25">
      <c r="A22" s="182"/>
      <c r="B22" s="183" t="s">
        <v>42</v>
      </c>
      <c r="C22" s="182">
        <f t="shared" si="0"/>
        <v>19</v>
      </c>
      <c r="D22" s="205">
        <v>13364000</v>
      </c>
      <c r="E22" s="205">
        <v>13406562</v>
      </c>
    </row>
    <row r="23" spans="1:5" ht="20.25">
      <c r="A23" s="182">
        <v>5</v>
      </c>
      <c r="B23" s="183" t="s">
        <v>43</v>
      </c>
      <c r="C23" s="182">
        <f t="shared" si="0"/>
        <v>20</v>
      </c>
      <c r="D23" s="374"/>
      <c r="E23" s="374"/>
    </row>
    <row r="24" spans="1:5" ht="20.25">
      <c r="A24" s="182">
        <v>6</v>
      </c>
      <c r="B24" s="183" t="s">
        <v>44</v>
      </c>
      <c r="C24" s="182">
        <f t="shared" si="0"/>
        <v>21</v>
      </c>
      <c r="D24" s="374"/>
      <c r="E24" s="374"/>
    </row>
    <row r="25" spans="1:5" ht="20.25">
      <c r="A25" s="182">
        <v>7</v>
      </c>
      <c r="B25" s="185" t="s">
        <v>45</v>
      </c>
      <c r="C25" s="182">
        <f t="shared" si="0"/>
        <v>22</v>
      </c>
      <c r="D25" s="335"/>
      <c r="E25" s="335"/>
    </row>
    <row r="26" spans="1:5" ht="20.25">
      <c r="A26" s="182"/>
      <c r="B26" s="183" t="s">
        <v>46</v>
      </c>
      <c r="C26" s="182">
        <f t="shared" si="0"/>
        <v>23</v>
      </c>
      <c r="D26" s="335">
        <v>41921724.840000004</v>
      </c>
      <c r="E26" s="335">
        <v>41952124.360000007</v>
      </c>
    </row>
    <row r="27" spans="1:5" ht="20.25">
      <c r="A27" s="182"/>
      <c r="B27" s="184"/>
      <c r="C27" s="182">
        <f t="shared" si="0"/>
        <v>24</v>
      </c>
      <c r="D27" s="374"/>
      <c r="E27" s="374"/>
    </row>
    <row r="28" spans="1:5" ht="20.25">
      <c r="A28" s="182" t="s">
        <v>355</v>
      </c>
      <c r="B28" s="183" t="s">
        <v>47</v>
      </c>
      <c r="C28" s="182">
        <f t="shared" si="0"/>
        <v>25</v>
      </c>
      <c r="D28" s="374"/>
      <c r="E28" s="374"/>
    </row>
    <row r="29" spans="1:5" ht="20.25">
      <c r="A29" s="182">
        <v>1</v>
      </c>
      <c r="B29" s="183" t="s">
        <v>48</v>
      </c>
      <c r="C29" s="182">
        <f t="shared" si="0"/>
        <v>26</v>
      </c>
      <c r="D29" s="374"/>
      <c r="E29" s="374"/>
    </row>
    <row r="30" spans="1:5" ht="20.25">
      <c r="A30" s="182" t="s">
        <v>22</v>
      </c>
      <c r="B30" s="184" t="s">
        <v>49</v>
      </c>
      <c r="C30" s="182">
        <f t="shared" si="0"/>
        <v>27</v>
      </c>
      <c r="D30" s="374"/>
      <c r="E30" s="374"/>
    </row>
    <row r="31" spans="1:5" ht="20.25">
      <c r="A31" s="182" t="s">
        <v>24</v>
      </c>
      <c r="B31" s="184" t="s">
        <v>50</v>
      </c>
      <c r="C31" s="182">
        <f t="shared" si="0"/>
        <v>28</v>
      </c>
      <c r="D31" s="375"/>
      <c r="E31" s="375"/>
    </row>
    <row r="32" spans="1:5" ht="20.25">
      <c r="A32" s="182" t="s">
        <v>30</v>
      </c>
      <c r="B32" s="187" t="s">
        <v>51</v>
      </c>
      <c r="C32" s="182">
        <f t="shared" si="0"/>
        <v>29</v>
      </c>
      <c r="D32" s="335"/>
      <c r="E32" s="335"/>
    </row>
    <row r="33" spans="1:5" ht="20.25">
      <c r="A33" s="182" t="s">
        <v>32</v>
      </c>
      <c r="B33" s="184" t="s">
        <v>52</v>
      </c>
      <c r="C33" s="182">
        <f t="shared" si="0"/>
        <v>30</v>
      </c>
      <c r="D33" s="374"/>
      <c r="E33" s="374"/>
    </row>
    <row r="34" spans="1:5" ht="20.25">
      <c r="A34" s="182"/>
      <c r="B34" s="183" t="s">
        <v>53</v>
      </c>
      <c r="C34" s="182">
        <f t="shared" si="0"/>
        <v>31</v>
      </c>
      <c r="D34" s="335">
        <v>0</v>
      </c>
      <c r="E34" s="335">
        <v>0</v>
      </c>
    </row>
    <row r="35" spans="1:5" ht="20.25">
      <c r="A35" s="182">
        <v>2</v>
      </c>
      <c r="B35" s="183" t="s">
        <v>54</v>
      </c>
      <c r="C35" s="182">
        <f t="shared" si="0"/>
        <v>32</v>
      </c>
      <c r="D35" s="374"/>
      <c r="E35" s="374"/>
    </row>
    <row r="36" spans="1:5" ht="20.25">
      <c r="A36" s="182" t="s">
        <v>22</v>
      </c>
      <c r="B36" s="184" t="s">
        <v>55</v>
      </c>
      <c r="C36" s="182">
        <f t="shared" si="0"/>
        <v>33</v>
      </c>
      <c r="D36" s="374"/>
      <c r="E36" s="374"/>
    </row>
    <row r="37" spans="1:5" ht="20.25">
      <c r="A37" s="182" t="s">
        <v>24</v>
      </c>
      <c r="B37" s="184" t="s">
        <v>344</v>
      </c>
      <c r="C37" s="182">
        <f t="shared" si="0"/>
        <v>34</v>
      </c>
      <c r="D37" s="374"/>
      <c r="E37" s="374"/>
    </row>
    <row r="38" spans="1:5" ht="20.25">
      <c r="A38" s="182" t="s">
        <v>30</v>
      </c>
      <c r="B38" s="184" t="s">
        <v>56</v>
      </c>
      <c r="C38" s="182">
        <f t="shared" si="0"/>
        <v>35</v>
      </c>
      <c r="D38" s="374">
        <v>373341</v>
      </c>
      <c r="E38" s="374">
        <v>466679</v>
      </c>
    </row>
    <row r="39" spans="1:5" ht="20.25">
      <c r="A39" s="182" t="s">
        <v>32</v>
      </c>
      <c r="B39" s="184" t="s">
        <v>57</v>
      </c>
      <c r="C39" s="182">
        <f t="shared" si="0"/>
        <v>36</v>
      </c>
      <c r="D39" s="374">
        <v>793086</v>
      </c>
      <c r="E39" s="374">
        <v>1057445</v>
      </c>
    </row>
    <row r="40" spans="1:5" ht="20.25">
      <c r="A40" s="182"/>
      <c r="B40" s="183" t="s">
        <v>26</v>
      </c>
      <c r="C40" s="182">
        <f t="shared" si="0"/>
        <v>37</v>
      </c>
      <c r="D40" s="335">
        <v>1166427</v>
      </c>
      <c r="E40" s="335">
        <v>1524124</v>
      </c>
    </row>
    <row r="41" spans="1:5" ht="20.25">
      <c r="A41" s="182">
        <v>3</v>
      </c>
      <c r="B41" s="183" t="s">
        <v>58</v>
      </c>
      <c r="C41" s="182">
        <f t="shared" si="0"/>
        <v>38</v>
      </c>
      <c r="D41" s="374"/>
      <c r="E41" s="374"/>
    </row>
    <row r="42" spans="1:5" ht="20.25">
      <c r="A42" s="182">
        <v>4</v>
      </c>
      <c r="B42" s="185" t="s">
        <v>59</v>
      </c>
      <c r="C42" s="182">
        <f t="shared" si="0"/>
        <v>39</v>
      </c>
      <c r="D42" s="335"/>
      <c r="E42" s="335"/>
    </row>
    <row r="43" spans="1:5" ht="20.25">
      <c r="A43" s="182" t="s">
        <v>22</v>
      </c>
      <c r="B43" s="184" t="s">
        <v>60</v>
      </c>
      <c r="C43" s="182">
        <f t="shared" si="0"/>
        <v>40</v>
      </c>
      <c r="D43" s="374"/>
      <c r="E43" s="374"/>
    </row>
    <row r="44" spans="1:5" ht="20.25">
      <c r="A44" s="182" t="s">
        <v>24</v>
      </c>
      <c r="B44" s="184" t="s">
        <v>61</v>
      </c>
      <c r="C44" s="182">
        <f t="shared" si="0"/>
        <v>41</v>
      </c>
      <c r="D44" s="374">
        <v>34419094</v>
      </c>
      <c r="E44" s="374">
        <v>34419094</v>
      </c>
    </row>
    <row r="45" spans="1:5" ht="20.25">
      <c r="A45" s="182" t="s">
        <v>30</v>
      </c>
      <c r="B45" s="184" t="s">
        <v>62</v>
      </c>
      <c r="C45" s="182">
        <f t="shared" si="0"/>
        <v>42</v>
      </c>
      <c r="D45" s="374"/>
      <c r="E45" s="374"/>
    </row>
    <row r="46" spans="1:5" ht="20.25">
      <c r="A46" s="182"/>
      <c r="B46" s="185" t="s">
        <v>42</v>
      </c>
      <c r="C46" s="182">
        <f t="shared" si="0"/>
        <v>43</v>
      </c>
      <c r="D46" s="335">
        <v>34419094</v>
      </c>
      <c r="E46" s="335">
        <v>34419094</v>
      </c>
    </row>
    <row r="47" spans="1:5" ht="20.25">
      <c r="A47" s="182">
        <v>5</v>
      </c>
      <c r="B47" s="184" t="s">
        <v>63</v>
      </c>
      <c r="C47" s="182">
        <f t="shared" si="0"/>
        <v>44</v>
      </c>
      <c r="D47" s="374"/>
      <c r="E47" s="374"/>
    </row>
    <row r="48" spans="1:5" ht="20.25">
      <c r="A48" s="182">
        <v>6</v>
      </c>
      <c r="B48" s="188" t="s">
        <v>64</v>
      </c>
      <c r="C48" s="182">
        <f t="shared" si="0"/>
        <v>45</v>
      </c>
      <c r="D48" s="374"/>
      <c r="E48" s="374"/>
    </row>
    <row r="49" spans="1:5" ht="20.25">
      <c r="A49" s="182"/>
      <c r="B49" s="184" t="s">
        <v>65</v>
      </c>
      <c r="C49" s="182">
        <f t="shared" si="0"/>
        <v>46</v>
      </c>
      <c r="D49" s="335">
        <v>35585521</v>
      </c>
      <c r="E49" s="335">
        <v>35943218</v>
      </c>
    </row>
    <row r="50" spans="1:5" ht="20.25">
      <c r="A50" s="182"/>
      <c r="B50" s="184" t="s">
        <v>66</v>
      </c>
      <c r="C50" s="182">
        <f t="shared" si="0"/>
        <v>47</v>
      </c>
      <c r="D50" s="335">
        <v>77507245.840000004</v>
      </c>
      <c r="E50" s="335">
        <v>77895342.360000014</v>
      </c>
    </row>
  </sheetData>
  <phoneticPr fontId="0" type="noConversion"/>
  <printOptions horizontalCentered="1"/>
  <pageMargins left="0.5" right="0.5" top="0.52" bottom="0.56999999999999995" header="0.5" footer="0.5"/>
  <pageSetup paperSize="9" scale="6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E46"/>
  <sheetViews>
    <sheetView workbookViewId="0">
      <selection activeCell="D4" sqref="D4:E46"/>
    </sheetView>
  </sheetViews>
  <sheetFormatPr defaultRowHeight="15"/>
  <cols>
    <col min="1" max="1" width="3.88671875" customWidth="1"/>
    <col min="2" max="2" width="76" customWidth="1"/>
    <col min="3" max="3" width="11" customWidth="1"/>
    <col min="4" max="4" width="18.88671875" customWidth="1"/>
    <col min="5" max="5" width="20" customWidth="1"/>
  </cols>
  <sheetData>
    <row r="1" spans="1:5" ht="30" customHeight="1">
      <c r="A1" s="175"/>
      <c r="B1" s="175"/>
      <c r="C1" s="177"/>
      <c r="D1" s="177"/>
      <c r="E1" s="177"/>
    </row>
    <row r="2" spans="1:5" ht="30" customHeight="1">
      <c r="A2" s="178"/>
      <c r="B2" s="189" t="s">
        <v>67</v>
      </c>
      <c r="C2" s="178" t="s">
        <v>18</v>
      </c>
      <c r="D2" s="178" t="s">
        <v>368</v>
      </c>
      <c r="E2" s="178" t="s">
        <v>368</v>
      </c>
    </row>
    <row r="3" spans="1:5" ht="30" customHeight="1">
      <c r="A3" s="180"/>
      <c r="B3" s="180"/>
      <c r="C3" s="180"/>
      <c r="D3" s="180">
        <v>2015</v>
      </c>
      <c r="E3" s="180">
        <v>2014</v>
      </c>
    </row>
    <row r="4" spans="1:5" ht="30" customHeight="1">
      <c r="A4" s="182" t="s">
        <v>354</v>
      </c>
      <c r="B4" s="185" t="s">
        <v>68</v>
      </c>
      <c r="C4" s="184">
        <v>1</v>
      </c>
      <c r="D4" s="202"/>
      <c r="E4" s="202"/>
    </row>
    <row r="5" spans="1:5" ht="30" customHeight="1">
      <c r="A5" s="182">
        <v>1</v>
      </c>
      <c r="B5" s="190" t="s">
        <v>69</v>
      </c>
      <c r="C5" s="184">
        <f>SUM(C4+1)</f>
        <v>2</v>
      </c>
      <c r="D5" s="202"/>
      <c r="E5" s="202"/>
    </row>
    <row r="6" spans="1:5" ht="30" customHeight="1">
      <c r="A6" s="182">
        <v>2</v>
      </c>
      <c r="B6" s="191" t="s">
        <v>70</v>
      </c>
      <c r="C6" s="184">
        <f t="shared" ref="C6:C46" si="0">SUM(C5+1)</f>
        <v>3</v>
      </c>
      <c r="D6" s="204"/>
      <c r="E6" s="204"/>
    </row>
    <row r="7" spans="1:5" ht="30" customHeight="1">
      <c r="A7" s="182" t="s">
        <v>22</v>
      </c>
      <c r="B7" s="184" t="s">
        <v>71</v>
      </c>
      <c r="C7" s="184">
        <f t="shared" si="0"/>
        <v>4</v>
      </c>
      <c r="D7" s="204"/>
      <c r="E7" s="204"/>
    </row>
    <row r="8" spans="1:5" ht="30" customHeight="1">
      <c r="A8" s="182" t="s">
        <v>24</v>
      </c>
      <c r="B8" s="184" t="s">
        <v>72</v>
      </c>
      <c r="C8" s="184">
        <f t="shared" si="0"/>
        <v>5</v>
      </c>
      <c r="D8" s="204"/>
      <c r="E8" s="204"/>
    </row>
    <row r="9" spans="1:5" ht="30" customHeight="1">
      <c r="A9" s="182" t="s">
        <v>73</v>
      </c>
      <c r="B9" s="184" t="s">
        <v>74</v>
      </c>
      <c r="C9" s="184">
        <f t="shared" si="0"/>
        <v>6</v>
      </c>
      <c r="D9" s="204"/>
      <c r="E9" s="204"/>
    </row>
    <row r="10" spans="1:5" ht="30" customHeight="1">
      <c r="A10" s="182" t="s">
        <v>341</v>
      </c>
      <c r="B10" s="183" t="s">
        <v>26</v>
      </c>
      <c r="C10" s="184">
        <f t="shared" si="0"/>
        <v>7</v>
      </c>
      <c r="D10" s="203">
        <v>0</v>
      </c>
      <c r="E10" s="203">
        <v>0</v>
      </c>
    </row>
    <row r="11" spans="1:5" ht="30" customHeight="1">
      <c r="A11" s="182">
        <v>3</v>
      </c>
      <c r="B11" s="190" t="s">
        <v>75</v>
      </c>
      <c r="C11" s="184">
        <f t="shared" si="0"/>
        <v>8</v>
      </c>
      <c r="D11" s="204"/>
      <c r="E11" s="204"/>
    </row>
    <row r="12" spans="1:5" ht="30" customHeight="1">
      <c r="A12" s="182" t="s">
        <v>22</v>
      </c>
      <c r="B12" s="184" t="s">
        <v>76</v>
      </c>
      <c r="C12" s="184">
        <f t="shared" si="0"/>
        <v>9</v>
      </c>
      <c r="D12" s="374">
        <v>0</v>
      </c>
      <c r="E12" s="374">
        <v>3162885.4399999976</v>
      </c>
    </row>
    <row r="13" spans="1:5" ht="30" customHeight="1">
      <c r="A13" s="182" t="s">
        <v>24</v>
      </c>
      <c r="B13" s="184" t="s">
        <v>77</v>
      </c>
      <c r="C13" s="184">
        <f t="shared" si="0"/>
        <v>10</v>
      </c>
      <c r="D13" s="374">
        <v>0</v>
      </c>
      <c r="E13" s="374">
        <v>0</v>
      </c>
    </row>
    <row r="14" spans="1:5" ht="30" customHeight="1">
      <c r="A14" s="182" t="s">
        <v>73</v>
      </c>
      <c r="B14" s="184" t="s">
        <v>78</v>
      </c>
      <c r="C14" s="184">
        <f t="shared" si="0"/>
        <v>11</v>
      </c>
      <c r="D14" s="374">
        <v>1180688</v>
      </c>
      <c r="E14" s="374">
        <v>1378544</v>
      </c>
    </row>
    <row r="15" spans="1:5" ht="30" customHeight="1">
      <c r="A15" s="182" t="s">
        <v>79</v>
      </c>
      <c r="B15" s="184" t="s">
        <v>80</v>
      </c>
      <c r="C15" s="184">
        <f t="shared" si="0"/>
        <v>12</v>
      </c>
      <c r="D15" s="374">
        <v>0</v>
      </c>
      <c r="E15" s="374">
        <v>0</v>
      </c>
    </row>
    <row r="16" spans="1:5" ht="30" customHeight="1">
      <c r="A16" s="182" t="s">
        <v>81</v>
      </c>
      <c r="B16" s="187" t="s">
        <v>82</v>
      </c>
      <c r="C16" s="184">
        <f t="shared" si="0"/>
        <v>13</v>
      </c>
      <c r="D16" s="335"/>
      <c r="E16" s="335"/>
    </row>
    <row r="17" spans="1:5" ht="30" customHeight="1">
      <c r="A17" s="182"/>
      <c r="B17" s="183" t="s">
        <v>34</v>
      </c>
      <c r="C17" s="184">
        <f t="shared" si="0"/>
        <v>14</v>
      </c>
      <c r="D17" s="205">
        <v>1180688</v>
      </c>
      <c r="E17" s="205">
        <v>4541429.4399999976</v>
      </c>
    </row>
    <row r="18" spans="1:5" ht="30" customHeight="1">
      <c r="A18" s="182">
        <v>4</v>
      </c>
      <c r="B18" s="190" t="s">
        <v>83</v>
      </c>
      <c r="C18" s="184">
        <f t="shared" si="0"/>
        <v>15</v>
      </c>
      <c r="D18" s="374"/>
      <c r="E18" s="374"/>
    </row>
    <row r="19" spans="1:5" ht="30" customHeight="1">
      <c r="A19" s="182">
        <v>5</v>
      </c>
      <c r="B19" s="190" t="s">
        <v>84</v>
      </c>
      <c r="C19" s="184">
        <f t="shared" si="0"/>
        <v>16</v>
      </c>
      <c r="D19" s="374"/>
      <c r="E19" s="374"/>
    </row>
    <row r="20" spans="1:5" ht="30" customHeight="1">
      <c r="A20" s="182"/>
      <c r="B20" s="183" t="s">
        <v>85</v>
      </c>
      <c r="C20" s="184">
        <f t="shared" si="0"/>
        <v>17</v>
      </c>
      <c r="D20" s="205">
        <v>1180688</v>
      </c>
      <c r="E20" s="205">
        <v>4541429.4399999976</v>
      </c>
    </row>
    <row r="21" spans="1:5" ht="30" customHeight="1">
      <c r="A21" s="182"/>
      <c r="B21" s="187" t="s">
        <v>341</v>
      </c>
      <c r="C21" s="184">
        <f t="shared" si="0"/>
        <v>18</v>
      </c>
      <c r="D21" s="374"/>
      <c r="E21" s="374"/>
    </row>
    <row r="22" spans="1:5" ht="30" customHeight="1">
      <c r="A22" s="182" t="s">
        <v>355</v>
      </c>
      <c r="B22" s="185" t="s">
        <v>86</v>
      </c>
      <c r="C22" s="184">
        <f t="shared" si="0"/>
        <v>19</v>
      </c>
      <c r="D22" s="335"/>
      <c r="E22" s="335"/>
    </row>
    <row r="23" spans="1:5" ht="30" customHeight="1">
      <c r="A23" s="182">
        <v>1</v>
      </c>
      <c r="B23" s="192" t="s">
        <v>87</v>
      </c>
      <c r="C23" s="184">
        <f t="shared" si="0"/>
        <v>20</v>
      </c>
      <c r="D23" s="374"/>
      <c r="E23" s="374"/>
    </row>
    <row r="24" spans="1:5" ht="30" customHeight="1">
      <c r="A24" s="182" t="s">
        <v>22</v>
      </c>
      <c r="B24" s="184" t="s">
        <v>88</v>
      </c>
      <c r="C24" s="184">
        <f t="shared" si="0"/>
        <v>21</v>
      </c>
      <c r="D24" s="374"/>
      <c r="E24" s="374"/>
    </row>
    <row r="25" spans="1:5" ht="30" customHeight="1">
      <c r="A25" s="182" t="s">
        <v>24</v>
      </c>
      <c r="B25" s="188" t="s">
        <v>89</v>
      </c>
      <c r="C25" s="184">
        <f t="shared" si="0"/>
        <v>22</v>
      </c>
      <c r="D25" s="335"/>
      <c r="E25" s="335"/>
    </row>
    <row r="26" spans="1:5" ht="30" customHeight="1">
      <c r="A26" s="182"/>
      <c r="B26" s="183" t="s">
        <v>53</v>
      </c>
      <c r="C26" s="184">
        <f t="shared" si="0"/>
        <v>23</v>
      </c>
      <c r="D26" s="335">
        <v>0</v>
      </c>
      <c r="E26" s="335">
        <v>0</v>
      </c>
    </row>
    <row r="27" spans="1:5" ht="30" customHeight="1">
      <c r="A27" s="182">
        <v>2</v>
      </c>
      <c r="B27" s="190" t="s">
        <v>90</v>
      </c>
      <c r="C27" s="184">
        <f t="shared" si="0"/>
        <v>24</v>
      </c>
      <c r="D27" s="374"/>
      <c r="E27" s="374"/>
    </row>
    <row r="28" spans="1:5" ht="30" customHeight="1">
      <c r="A28" s="182">
        <v>3</v>
      </c>
      <c r="B28" s="190" t="s">
        <v>91</v>
      </c>
      <c r="C28" s="184">
        <f t="shared" si="0"/>
        <v>25</v>
      </c>
      <c r="D28" s="374"/>
      <c r="E28" s="374"/>
    </row>
    <row r="29" spans="1:5" ht="30" customHeight="1">
      <c r="A29" s="182">
        <v>4</v>
      </c>
      <c r="B29" s="190" t="s">
        <v>92</v>
      </c>
      <c r="C29" s="184">
        <f t="shared" si="0"/>
        <v>26</v>
      </c>
      <c r="D29" s="374"/>
      <c r="E29" s="374"/>
    </row>
    <row r="30" spans="1:5" ht="30" customHeight="1">
      <c r="A30" s="182"/>
      <c r="B30" s="183" t="s">
        <v>93</v>
      </c>
      <c r="C30" s="184">
        <f t="shared" si="0"/>
        <v>27</v>
      </c>
      <c r="D30" s="205">
        <v>0</v>
      </c>
      <c r="E30" s="205">
        <v>0</v>
      </c>
    </row>
    <row r="31" spans="1:5" ht="30" customHeight="1">
      <c r="A31" s="182"/>
      <c r="B31" s="183" t="s">
        <v>94</v>
      </c>
      <c r="C31" s="184">
        <f t="shared" si="0"/>
        <v>28</v>
      </c>
      <c r="D31" s="205">
        <v>1180688</v>
      </c>
      <c r="E31" s="205">
        <v>4541429.4399999976</v>
      </c>
    </row>
    <row r="32" spans="1:5" ht="30" customHeight="1">
      <c r="A32" s="182"/>
      <c r="B32" s="184" t="s">
        <v>341</v>
      </c>
      <c r="C32" s="184">
        <f t="shared" si="0"/>
        <v>29</v>
      </c>
      <c r="D32" s="374"/>
      <c r="E32" s="374"/>
    </row>
    <row r="33" spans="1:5" ht="30" customHeight="1">
      <c r="A33" s="182" t="s">
        <v>356</v>
      </c>
      <c r="B33" s="183" t="s">
        <v>95</v>
      </c>
      <c r="C33" s="184">
        <f t="shared" si="0"/>
        <v>30</v>
      </c>
      <c r="D33" s="374"/>
      <c r="E33" s="374"/>
    </row>
    <row r="34" spans="1:5" ht="30" customHeight="1">
      <c r="A34" s="182">
        <v>1</v>
      </c>
      <c r="B34" s="184" t="s">
        <v>96</v>
      </c>
      <c r="C34" s="184">
        <f t="shared" si="0"/>
        <v>31</v>
      </c>
      <c r="D34" s="335"/>
      <c r="E34" s="335"/>
    </row>
    <row r="35" spans="1:5" ht="30" customHeight="1">
      <c r="A35" s="182">
        <v>2</v>
      </c>
      <c r="B35" s="184" t="s">
        <v>97</v>
      </c>
      <c r="C35" s="184">
        <f t="shared" si="0"/>
        <v>32</v>
      </c>
      <c r="D35" s="374"/>
      <c r="E35" s="374"/>
    </row>
    <row r="36" spans="1:5" ht="30" customHeight="1">
      <c r="A36" s="182">
        <v>3</v>
      </c>
      <c r="B36" s="184" t="s">
        <v>98</v>
      </c>
      <c r="C36" s="184">
        <f t="shared" si="0"/>
        <v>33</v>
      </c>
      <c r="D36" s="374">
        <v>71500000</v>
      </c>
      <c r="E36" s="374">
        <v>62000000</v>
      </c>
    </row>
    <row r="37" spans="1:5" ht="30" customHeight="1">
      <c r="A37" s="182">
        <v>4</v>
      </c>
      <c r="B37" s="184" t="s">
        <v>99</v>
      </c>
      <c r="C37" s="184">
        <f t="shared" si="0"/>
        <v>34</v>
      </c>
      <c r="D37" s="374"/>
      <c r="E37" s="374"/>
    </row>
    <row r="38" spans="1:5" ht="30" customHeight="1">
      <c r="A38" s="182">
        <v>5</v>
      </c>
      <c r="B38" s="184" t="s">
        <v>100</v>
      </c>
      <c r="C38" s="184">
        <f t="shared" si="0"/>
        <v>35</v>
      </c>
      <c r="D38" s="374"/>
      <c r="E38" s="374"/>
    </row>
    <row r="39" spans="1:5" ht="30" customHeight="1">
      <c r="A39" s="182">
        <v>6</v>
      </c>
      <c r="B39" s="184" t="s">
        <v>101</v>
      </c>
      <c r="C39" s="184">
        <f t="shared" si="0"/>
        <v>36</v>
      </c>
      <c r="D39" s="374"/>
      <c r="E39" s="374"/>
    </row>
    <row r="40" spans="1:5" ht="30" customHeight="1">
      <c r="A40" s="182">
        <v>7</v>
      </c>
      <c r="B40" s="184" t="s">
        <v>102</v>
      </c>
      <c r="C40" s="184">
        <f t="shared" si="0"/>
        <v>37</v>
      </c>
      <c r="D40" s="374">
        <v>1853914</v>
      </c>
      <c r="E40" s="374">
        <v>1529765</v>
      </c>
    </row>
    <row r="41" spans="1:5" ht="30" customHeight="1">
      <c r="A41" s="182">
        <v>8</v>
      </c>
      <c r="B41" s="184" t="s">
        <v>103</v>
      </c>
      <c r="C41" s="184">
        <f t="shared" si="0"/>
        <v>38</v>
      </c>
      <c r="D41" s="374"/>
      <c r="E41" s="374"/>
    </row>
    <row r="42" spans="1:5" ht="30" customHeight="1">
      <c r="A42" s="182">
        <v>9</v>
      </c>
      <c r="B42" s="184" t="s">
        <v>104</v>
      </c>
      <c r="C42" s="184">
        <f t="shared" si="0"/>
        <v>39</v>
      </c>
      <c r="D42" s="374">
        <v>0</v>
      </c>
      <c r="E42" s="374">
        <v>6400027</v>
      </c>
    </row>
    <row r="43" spans="1:5" ht="30" customHeight="1">
      <c r="A43" s="182">
        <v>10</v>
      </c>
      <c r="B43" s="184" t="s">
        <v>105</v>
      </c>
      <c r="C43" s="184">
        <f t="shared" si="0"/>
        <v>40</v>
      </c>
      <c r="D43" s="374">
        <v>2972643.84</v>
      </c>
      <c r="E43" s="374">
        <v>3424120.92</v>
      </c>
    </row>
    <row r="44" spans="1:5" ht="30" customHeight="1">
      <c r="A44" s="182" t="s">
        <v>341</v>
      </c>
      <c r="B44" s="187" t="s">
        <v>106</v>
      </c>
      <c r="C44" s="184">
        <f t="shared" si="0"/>
        <v>41</v>
      </c>
      <c r="D44" s="205">
        <v>76326557.840000004</v>
      </c>
      <c r="E44" s="205">
        <v>73353912.920000002</v>
      </c>
    </row>
    <row r="45" spans="1:5" ht="30" customHeight="1">
      <c r="A45" s="182"/>
      <c r="B45" s="184" t="s">
        <v>341</v>
      </c>
      <c r="C45" s="184">
        <f t="shared" si="0"/>
        <v>42</v>
      </c>
      <c r="D45" s="335"/>
      <c r="E45" s="335"/>
    </row>
    <row r="46" spans="1:5" ht="30" customHeight="1">
      <c r="A46" s="182"/>
      <c r="B46" s="184" t="s">
        <v>107</v>
      </c>
      <c r="C46" s="184">
        <f t="shared" si="0"/>
        <v>43</v>
      </c>
      <c r="D46" s="205">
        <v>77507245.840000004</v>
      </c>
      <c r="E46" s="205">
        <v>77895342.359999999</v>
      </c>
    </row>
  </sheetData>
  <phoneticPr fontId="0" type="noConversion"/>
  <printOptions horizontalCentered="1"/>
  <pageMargins left="0.25" right="0.25" top="0.54" bottom="0.56999999999999995" header="0.5" footer="0.5"/>
  <pageSetup paperSize="9" scale="5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E29"/>
  <sheetViews>
    <sheetView workbookViewId="0">
      <selection activeCell="D7" sqref="D7:E29"/>
    </sheetView>
  </sheetViews>
  <sheetFormatPr defaultRowHeight="15"/>
  <cols>
    <col min="1" max="1" width="7.33203125" customWidth="1"/>
    <col min="2" max="2" width="60.6640625" customWidth="1"/>
    <col min="3" max="3" width="12.33203125" customWidth="1"/>
    <col min="4" max="4" width="14.109375" customWidth="1"/>
    <col min="5" max="5" width="14.44140625" customWidth="1"/>
  </cols>
  <sheetData>
    <row r="1" spans="1:5" ht="30" customHeight="1">
      <c r="A1" s="5"/>
    </row>
    <row r="2" spans="1:5" ht="30" customHeight="1">
      <c r="A2" s="5"/>
      <c r="B2" t="s">
        <v>108</v>
      </c>
    </row>
    <row r="3" spans="1:5" ht="30" customHeight="1">
      <c r="A3" s="5"/>
      <c r="B3" t="s">
        <v>109</v>
      </c>
    </row>
    <row r="4" spans="1:5" ht="30" customHeight="1" thickBot="1">
      <c r="A4" s="5"/>
    </row>
    <row r="5" spans="1:5" ht="30" customHeight="1">
      <c r="A5" s="6" t="s">
        <v>339</v>
      </c>
      <c r="B5" s="6" t="s">
        <v>110</v>
      </c>
      <c r="C5" s="6" t="s">
        <v>111</v>
      </c>
      <c r="D5" s="6" t="s">
        <v>368</v>
      </c>
      <c r="E5" s="6" t="s">
        <v>368</v>
      </c>
    </row>
    <row r="6" spans="1:5" ht="30" customHeight="1">
      <c r="A6" s="7"/>
      <c r="B6" s="7"/>
      <c r="C6" s="7" t="s">
        <v>112</v>
      </c>
      <c r="D6" s="7" t="s">
        <v>113</v>
      </c>
      <c r="E6" s="7" t="s">
        <v>114</v>
      </c>
    </row>
    <row r="7" spans="1:5" ht="30" customHeight="1">
      <c r="A7" s="43">
        <v>1</v>
      </c>
      <c r="B7" s="40" t="s">
        <v>115</v>
      </c>
      <c r="C7" s="193" t="s">
        <v>116</v>
      </c>
      <c r="D7" s="40">
        <v>46263022</v>
      </c>
      <c r="E7" s="40">
        <v>46000275</v>
      </c>
    </row>
    <row r="8" spans="1:5" ht="30" customHeight="1">
      <c r="A8" s="43">
        <v>2</v>
      </c>
      <c r="B8" s="40" t="s">
        <v>117</v>
      </c>
      <c r="C8" s="193" t="s">
        <v>118</v>
      </c>
      <c r="D8" s="40"/>
      <c r="E8" s="40"/>
    </row>
    <row r="9" spans="1:5" ht="30" customHeight="1">
      <c r="A9" s="43">
        <v>3</v>
      </c>
      <c r="B9" s="40" t="s">
        <v>119</v>
      </c>
      <c r="C9" s="194" t="s">
        <v>120</v>
      </c>
      <c r="D9" s="40"/>
      <c r="E9" s="40"/>
    </row>
    <row r="10" spans="1:5" ht="30" customHeight="1">
      <c r="A10" s="43">
        <v>4</v>
      </c>
      <c r="B10" s="40" t="s">
        <v>121</v>
      </c>
      <c r="C10" s="193" t="s">
        <v>122</v>
      </c>
      <c r="D10" s="39">
        <v>20677854</v>
      </c>
      <c r="E10" s="39">
        <v>21327293</v>
      </c>
    </row>
    <row r="11" spans="1:5" ht="30" customHeight="1">
      <c r="A11" s="43">
        <v>5</v>
      </c>
      <c r="B11" s="40" t="s">
        <v>123</v>
      </c>
      <c r="C11" s="193" t="s">
        <v>124</v>
      </c>
      <c r="D11" s="344">
        <v>11560233</v>
      </c>
      <c r="E11" s="344">
        <v>9381010</v>
      </c>
    </row>
    <row r="12" spans="1:5" ht="30" customHeight="1">
      <c r="A12" s="43"/>
      <c r="B12" s="41" t="s">
        <v>125</v>
      </c>
      <c r="C12" s="194" t="s">
        <v>126</v>
      </c>
      <c r="D12" s="39">
        <v>9657000</v>
      </c>
      <c r="E12" s="39">
        <v>8052000</v>
      </c>
    </row>
    <row r="13" spans="1:5" ht="30" customHeight="1">
      <c r="A13" s="43"/>
      <c r="B13" s="41" t="s">
        <v>127</v>
      </c>
      <c r="C13" s="194" t="s">
        <v>128</v>
      </c>
      <c r="D13" s="39">
        <v>1903233</v>
      </c>
      <c r="E13" s="39">
        <v>1329010</v>
      </c>
    </row>
    <row r="14" spans="1:5" ht="30" customHeight="1">
      <c r="A14" s="43">
        <v>6</v>
      </c>
      <c r="B14" s="40" t="s">
        <v>129</v>
      </c>
      <c r="C14" s="193" t="s">
        <v>130</v>
      </c>
      <c r="D14" s="39">
        <v>357697</v>
      </c>
      <c r="E14" s="39">
        <v>469149</v>
      </c>
    </row>
    <row r="15" spans="1:5" ht="30" customHeight="1">
      <c r="A15" s="43">
        <v>7</v>
      </c>
      <c r="B15" s="40" t="s">
        <v>131</v>
      </c>
      <c r="C15" s="193" t="s">
        <v>132</v>
      </c>
      <c r="D15" s="39">
        <v>8745215</v>
      </c>
      <c r="E15" s="39">
        <v>9310397.5300000012</v>
      </c>
    </row>
    <row r="16" spans="1:5" ht="30" customHeight="1">
      <c r="A16" s="43">
        <v>8</v>
      </c>
      <c r="B16" s="195" t="s">
        <v>133</v>
      </c>
      <c r="C16" s="193"/>
      <c r="D16" s="344">
        <v>41340999</v>
      </c>
      <c r="E16" s="344">
        <v>40487849.530000001</v>
      </c>
    </row>
    <row r="17" spans="1:5" ht="30" customHeight="1">
      <c r="A17" s="43">
        <v>9</v>
      </c>
      <c r="B17" s="195" t="s">
        <v>134</v>
      </c>
      <c r="C17" s="193"/>
      <c r="D17" s="344">
        <v>4922023</v>
      </c>
      <c r="E17" s="344">
        <v>5512425.4699999988</v>
      </c>
    </row>
    <row r="18" spans="1:5" ht="30" customHeight="1">
      <c r="A18" s="43">
        <v>10</v>
      </c>
      <c r="B18" s="40" t="s">
        <v>135</v>
      </c>
      <c r="C18" s="193" t="s">
        <v>136</v>
      </c>
      <c r="D18" s="39"/>
      <c r="E18" s="39"/>
    </row>
    <row r="19" spans="1:5" ht="30" customHeight="1">
      <c r="A19" s="43">
        <v>11</v>
      </c>
      <c r="B19" s="40" t="s">
        <v>137</v>
      </c>
      <c r="C19" s="193" t="s">
        <v>138</v>
      </c>
      <c r="D19" s="39"/>
      <c r="E19" s="39"/>
    </row>
    <row r="20" spans="1:5" ht="30" customHeight="1">
      <c r="A20" s="43">
        <v>12</v>
      </c>
      <c r="B20" s="40" t="s">
        <v>139</v>
      </c>
      <c r="C20" s="193"/>
      <c r="D20" s="39"/>
      <c r="E20" s="39"/>
    </row>
    <row r="21" spans="1:5" ht="30" customHeight="1">
      <c r="A21" s="43">
        <v>12.1</v>
      </c>
      <c r="B21" s="40" t="s">
        <v>140</v>
      </c>
      <c r="C21" s="193" t="s">
        <v>141</v>
      </c>
      <c r="D21" s="39"/>
      <c r="E21" s="39"/>
    </row>
    <row r="22" spans="1:5" ht="30" customHeight="1">
      <c r="A22" s="43">
        <v>12.2</v>
      </c>
      <c r="B22" s="40" t="s">
        <v>142</v>
      </c>
      <c r="C22" s="193" t="s">
        <v>143</v>
      </c>
      <c r="D22" s="39">
        <v>27234.84</v>
      </c>
      <c r="E22" s="39">
        <v>6130.45</v>
      </c>
    </row>
    <row r="23" spans="1:5" ht="30" customHeight="1">
      <c r="A23" s="43">
        <v>12.3</v>
      </c>
      <c r="B23" s="40" t="s">
        <v>144</v>
      </c>
      <c r="C23" s="193" t="s">
        <v>145</v>
      </c>
      <c r="D23" s="39"/>
      <c r="E23" s="39"/>
    </row>
    <row r="24" spans="1:5" ht="30" customHeight="1">
      <c r="A24" s="43">
        <v>12.4</v>
      </c>
      <c r="B24" s="40" t="s">
        <v>146</v>
      </c>
      <c r="C24" s="193" t="s">
        <v>147</v>
      </c>
      <c r="D24" s="39"/>
      <c r="E24" s="39"/>
    </row>
    <row r="25" spans="1:5" ht="30" customHeight="1">
      <c r="A25" s="43">
        <v>13</v>
      </c>
      <c r="B25" s="195" t="s">
        <v>148</v>
      </c>
      <c r="C25" s="193"/>
      <c r="D25" s="344">
        <v>27234.84</v>
      </c>
      <c r="E25" s="344">
        <v>6130.45</v>
      </c>
    </row>
    <row r="26" spans="1:5" ht="30" customHeight="1">
      <c r="A26" s="43">
        <v>14</v>
      </c>
      <c r="B26" s="53" t="s">
        <v>149</v>
      </c>
      <c r="C26" s="193"/>
      <c r="D26" s="344">
        <v>4949257.84</v>
      </c>
      <c r="E26" s="344">
        <v>5518555.919999999</v>
      </c>
    </row>
    <row r="27" spans="1:5" ht="30" customHeight="1">
      <c r="A27" s="43">
        <v>15</v>
      </c>
      <c r="B27" s="40" t="s">
        <v>150</v>
      </c>
      <c r="C27" s="194" t="s">
        <v>151</v>
      </c>
      <c r="D27" s="39">
        <v>1976613</v>
      </c>
      <c r="E27" s="39">
        <v>2094435</v>
      </c>
    </row>
    <row r="28" spans="1:5" ht="30" customHeight="1">
      <c r="A28" s="43">
        <v>16</v>
      </c>
      <c r="B28" s="195" t="s">
        <v>152</v>
      </c>
      <c r="C28" s="193"/>
      <c r="D28" s="344">
        <v>2972644.84</v>
      </c>
      <c r="E28" s="344">
        <v>3424120.919999999</v>
      </c>
    </row>
    <row r="29" spans="1:5" ht="30" customHeight="1">
      <c r="A29" s="43">
        <v>17</v>
      </c>
      <c r="B29" s="40" t="s">
        <v>153</v>
      </c>
      <c r="C29" s="193"/>
      <c r="D29" s="40"/>
      <c r="E29" s="40"/>
    </row>
  </sheetData>
  <phoneticPr fontId="0" type="noConversion"/>
  <printOptions horizontalCentered="1"/>
  <pageMargins left="0.75" right="0.75" top="1" bottom="1" header="0.5" footer="0.5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D30"/>
  <sheetViews>
    <sheetView workbookViewId="0">
      <selection activeCell="C4" sqref="C4:D30"/>
    </sheetView>
  </sheetViews>
  <sheetFormatPr defaultRowHeight="15"/>
  <cols>
    <col min="1" max="1" width="5.109375" customWidth="1"/>
    <col min="2" max="2" width="47.88671875" customWidth="1"/>
    <col min="3" max="3" width="19.21875" customWidth="1"/>
    <col min="4" max="4" width="21.21875" customWidth="1"/>
    <col min="7" max="7" width="5.88671875" customWidth="1"/>
    <col min="8" max="8" width="7" customWidth="1"/>
    <col min="9" max="9" width="8.6640625" customWidth="1"/>
  </cols>
  <sheetData>
    <row r="1" spans="1:4" ht="30" customHeight="1" thickBot="1"/>
    <row r="2" spans="1:4" ht="30" customHeight="1">
      <c r="A2" s="6"/>
      <c r="B2" s="6" t="s">
        <v>154</v>
      </c>
      <c r="C2" s="6" t="s">
        <v>155</v>
      </c>
      <c r="D2" s="6" t="s">
        <v>156</v>
      </c>
    </row>
    <row r="3" spans="1:4" ht="30" customHeight="1">
      <c r="A3" s="7"/>
      <c r="B3" s="7"/>
      <c r="C3" s="7" t="s">
        <v>380</v>
      </c>
      <c r="D3" s="7" t="s">
        <v>381</v>
      </c>
    </row>
    <row r="4" spans="1:4" ht="30" customHeight="1">
      <c r="A4" s="43"/>
      <c r="B4" s="195" t="s">
        <v>157</v>
      </c>
      <c r="C4" s="199"/>
      <c r="D4" s="40"/>
    </row>
    <row r="5" spans="1:4" ht="30" customHeight="1">
      <c r="A5" s="43"/>
      <c r="B5" s="40" t="s">
        <v>158</v>
      </c>
      <c r="C5" s="193">
        <v>71470573</v>
      </c>
      <c r="D5" s="40">
        <v>50294030</v>
      </c>
    </row>
    <row r="6" spans="1:4" ht="30" customHeight="1">
      <c r="A6" s="43"/>
      <c r="B6" s="40" t="s">
        <v>159</v>
      </c>
      <c r="C6" s="345">
        <v>44399837</v>
      </c>
      <c r="D6" s="346">
        <v>48173496.090000004</v>
      </c>
    </row>
    <row r="7" spans="1:4" ht="30" customHeight="1">
      <c r="A7" s="43"/>
      <c r="B7" s="40" t="s">
        <v>160</v>
      </c>
      <c r="C7" s="347">
        <v>27234.84</v>
      </c>
      <c r="D7" s="346">
        <v>6130.45</v>
      </c>
    </row>
    <row r="8" spans="1:4" ht="30" customHeight="1">
      <c r="A8" s="43"/>
      <c r="B8" s="40" t="s">
        <v>161</v>
      </c>
      <c r="C8" s="347"/>
      <c r="D8" s="346"/>
    </row>
    <row r="9" spans="1:4" ht="30" customHeight="1">
      <c r="A9" s="43"/>
      <c r="B9" s="40" t="s">
        <v>162</v>
      </c>
      <c r="C9" s="347">
        <v>2882778</v>
      </c>
      <c r="D9" s="346">
        <v>1281357</v>
      </c>
    </row>
    <row r="10" spans="1:4" ht="30" customHeight="1">
      <c r="A10" s="43"/>
      <c r="B10" s="195" t="s">
        <v>163</v>
      </c>
      <c r="C10" s="348">
        <v>24215192.84</v>
      </c>
      <c r="D10" s="348">
        <v>845307.35999999661</v>
      </c>
    </row>
    <row r="11" spans="1:4" ht="30" customHeight="1">
      <c r="A11" s="43"/>
      <c r="B11" s="40"/>
      <c r="C11" s="345"/>
      <c r="D11" s="346"/>
    </row>
    <row r="12" spans="1:4" ht="30" customHeight="1">
      <c r="A12" s="43"/>
      <c r="B12" s="195" t="s">
        <v>164</v>
      </c>
      <c r="C12" s="349"/>
      <c r="D12" s="349"/>
    </row>
    <row r="13" spans="1:4" ht="30" customHeight="1">
      <c r="A13" s="43"/>
      <c r="B13" s="40" t="s">
        <v>165</v>
      </c>
      <c r="C13" s="347"/>
      <c r="D13" s="347"/>
    </row>
    <row r="14" spans="1:4" ht="30" customHeight="1">
      <c r="A14" s="43"/>
      <c r="B14" s="40" t="s">
        <v>166</v>
      </c>
      <c r="C14" s="347"/>
      <c r="D14" s="347"/>
    </row>
    <row r="15" spans="1:4" ht="30" customHeight="1">
      <c r="A15" s="43"/>
      <c r="B15" s="40" t="s">
        <v>167</v>
      </c>
      <c r="C15" s="347"/>
      <c r="D15" s="347"/>
    </row>
    <row r="16" spans="1:4" ht="30" customHeight="1">
      <c r="A16" s="43"/>
      <c r="B16" s="40" t="s">
        <v>168</v>
      </c>
      <c r="C16" s="347"/>
      <c r="D16" s="347"/>
    </row>
    <row r="17" spans="1:4" ht="30" customHeight="1">
      <c r="A17" s="43"/>
      <c r="B17" s="40" t="s">
        <v>169</v>
      </c>
      <c r="C17" s="345"/>
      <c r="D17" s="345"/>
    </row>
    <row r="18" spans="1:4" ht="30" customHeight="1">
      <c r="A18" s="43"/>
      <c r="B18" s="40" t="s">
        <v>170</v>
      </c>
      <c r="C18" s="347"/>
      <c r="D18" s="347"/>
    </row>
    <row r="19" spans="1:4" ht="30" customHeight="1">
      <c r="A19" s="43"/>
      <c r="B19" s="40"/>
      <c r="C19" s="347"/>
      <c r="D19" s="347"/>
    </row>
    <row r="20" spans="1:4" ht="30" customHeight="1">
      <c r="A20" s="43"/>
      <c r="B20" s="195" t="s">
        <v>171</v>
      </c>
      <c r="C20" s="349"/>
      <c r="D20" s="349"/>
    </row>
    <row r="21" spans="1:4" ht="30" customHeight="1">
      <c r="A21" s="43"/>
      <c r="B21" s="40" t="s">
        <v>172</v>
      </c>
      <c r="C21" s="347"/>
      <c r="D21" s="346"/>
    </row>
    <row r="22" spans="1:4" ht="30" customHeight="1">
      <c r="A22" s="43"/>
      <c r="B22" s="40" t="s">
        <v>173</v>
      </c>
      <c r="C22" s="345"/>
      <c r="D22" s="346"/>
    </row>
    <row r="23" spans="1:4" ht="30" customHeight="1">
      <c r="A23" s="43"/>
      <c r="B23" s="40" t="s">
        <v>174</v>
      </c>
      <c r="C23" s="347"/>
      <c r="D23" s="346"/>
    </row>
    <row r="24" spans="1:4" ht="30" customHeight="1">
      <c r="A24" s="43"/>
      <c r="B24" s="40" t="s">
        <v>175</v>
      </c>
      <c r="C24" s="347"/>
      <c r="D24" s="346"/>
    </row>
    <row r="25" spans="1:4" ht="30" customHeight="1">
      <c r="A25" s="43"/>
      <c r="B25" s="40" t="s">
        <v>176</v>
      </c>
      <c r="C25" s="347">
        <v>0</v>
      </c>
      <c r="D25" s="347">
        <v>0</v>
      </c>
    </row>
    <row r="26" spans="1:4" ht="30" customHeight="1">
      <c r="A26" s="43"/>
      <c r="B26" s="40"/>
      <c r="C26" s="347"/>
      <c r="D26" s="346"/>
    </row>
    <row r="27" spans="1:4" ht="30" customHeight="1">
      <c r="A27" s="43"/>
      <c r="B27" s="195" t="s">
        <v>177</v>
      </c>
      <c r="C27" s="347">
        <v>15967108.840000004</v>
      </c>
      <c r="D27" s="347">
        <v>-6050321.6399999931</v>
      </c>
    </row>
    <row r="28" spans="1:4" ht="30" customHeight="1">
      <c r="A28" s="43"/>
      <c r="B28" s="195" t="s">
        <v>178</v>
      </c>
      <c r="C28" s="347">
        <v>1644511</v>
      </c>
      <c r="D28" s="346">
        <v>7694833</v>
      </c>
    </row>
    <row r="29" spans="1:4" ht="30" customHeight="1">
      <c r="A29" s="43"/>
      <c r="B29" s="195" t="s">
        <v>179</v>
      </c>
      <c r="C29" s="347">
        <v>17611619.840000004</v>
      </c>
      <c r="D29" s="346">
        <v>1644511.3600000069</v>
      </c>
    </row>
    <row r="30" spans="1:4" ht="30" customHeight="1" thickBot="1">
      <c r="A30" s="196"/>
      <c r="B30" s="197"/>
      <c r="C30" s="198"/>
      <c r="D30" s="197"/>
    </row>
  </sheetData>
  <phoneticPr fontId="0" type="noConversion"/>
  <printOptions horizontalCentered="1"/>
  <pageMargins left="0.75" right="0.75" top="1" bottom="1" header="0.5" footer="0.5"/>
  <pageSetup paperSize="9" scale="7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41"/>
  <sheetViews>
    <sheetView topLeftCell="A17" workbookViewId="0">
      <selection activeCell="B26" sqref="B26:J40"/>
    </sheetView>
  </sheetViews>
  <sheetFormatPr defaultRowHeight="15"/>
  <cols>
    <col min="1" max="1" width="36.21875" customWidth="1"/>
    <col min="2" max="2" width="12.33203125" customWidth="1"/>
    <col min="5" max="5" width="10.5546875" bestFit="1" customWidth="1"/>
    <col min="7" max="7" width="9.44140625" bestFit="1" customWidth="1"/>
    <col min="8" max="8" width="11.5546875" bestFit="1" customWidth="1"/>
    <col min="10" max="10" width="10.44140625" bestFit="1" customWidth="1"/>
    <col min="12" max="12" width="9" bestFit="1" customWidth="1"/>
  </cols>
  <sheetData>
    <row r="1" spans="1:12" ht="15.75" thickBot="1"/>
    <row r="2" spans="1:12">
      <c r="A2" s="9"/>
      <c r="B2" s="10" t="s">
        <v>181</v>
      </c>
      <c r="C2" s="10"/>
      <c r="D2" s="10"/>
      <c r="E2" s="10"/>
      <c r="F2" s="10"/>
      <c r="G2" s="10"/>
      <c r="H2" s="10"/>
      <c r="I2" s="10"/>
      <c r="J2" s="11"/>
    </row>
    <row r="3" spans="1:12" ht="15.75" thickBot="1">
      <c r="A3" s="17"/>
      <c r="B3" s="18"/>
      <c r="C3" s="18"/>
      <c r="D3" s="18"/>
      <c r="E3" s="18"/>
      <c r="F3" s="18"/>
      <c r="G3" s="18"/>
      <c r="H3" s="18"/>
      <c r="I3" s="18"/>
      <c r="J3" s="19"/>
    </row>
    <row r="4" spans="1:12">
      <c r="A4" s="44"/>
      <c r="B4" s="6" t="s">
        <v>346</v>
      </c>
      <c r="C4" s="6" t="s">
        <v>182</v>
      </c>
      <c r="D4" s="6" t="s">
        <v>183</v>
      </c>
      <c r="E4" s="6" t="s">
        <v>184</v>
      </c>
      <c r="F4" s="6" t="s">
        <v>185</v>
      </c>
      <c r="G4" s="6" t="s">
        <v>186</v>
      </c>
      <c r="H4" s="6" t="s">
        <v>187</v>
      </c>
      <c r="I4" s="6" t="s">
        <v>188</v>
      </c>
      <c r="J4" s="6" t="s">
        <v>187</v>
      </c>
    </row>
    <row r="5" spans="1:12">
      <c r="A5" s="45"/>
      <c r="B5" s="7" t="s">
        <v>189</v>
      </c>
      <c r="C5" s="7" t="s">
        <v>190</v>
      </c>
      <c r="D5" s="7" t="s">
        <v>191</v>
      </c>
      <c r="E5" s="7" t="s">
        <v>192</v>
      </c>
      <c r="F5" s="7" t="s">
        <v>193</v>
      </c>
      <c r="G5" s="7" t="s">
        <v>194</v>
      </c>
      <c r="H5" s="7"/>
      <c r="I5" s="7" t="s">
        <v>195</v>
      </c>
      <c r="J5" s="7"/>
    </row>
    <row r="6" spans="1:12">
      <c r="A6" s="45"/>
      <c r="B6" s="7"/>
      <c r="C6" s="7"/>
      <c r="D6" s="7"/>
      <c r="E6" s="7" t="s">
        <v>347</v>
      </c>
      <c r="F6" s="7" t="s">
        <v>196</v>
      </c>
      <c r="G6" s="7" t="s">
        <v>197</v>
      </c>
      <c r="H6" s="7"/>
      <c r="I6" s="7" t="s">
        <v>350</v>
      </c>
      <c r="J6" s="7"/>
    </row>
    <row r="7" spans="1:12" ht="15.75" thickBot="1">
      <c r="A7" s="46"/>
      <c r="B7" s="8"/>
      <c r="C7" s="8"/>
      <c r="D7" s="8"/>
      <c r="E7" s="8" t="s">
        <v>198</v>
      </c>
      <c r="F7" s="8" t="s">
        <v>199</v>
      </c>
      <c r="G7" s="8"/>
      <c r="H7" s="8"/>
      <c r="I7" s="8" t="s">
        <v>200</v>
      </c>
      <c r="J7" s="8"/>
    </row>
    <row r="8" spans="1:12">
      <c r="A8" s="15" t="s">
        <v>506</v>
      </c>
      <c r="B8" s="200">
        <v>33046912</v>
      </c>
      <c r="C8" s="200" t="s">
        <v>201</v>
      </c>
      <c r="D8" s="200" t="s">
        <v>202</v>
      </c>
      <c r="E8" s="200">
        <v>443303</v>
      </c>
      <c r="F8" s="200" t="s">
        <v>202</v>
      </c>
      <c r="G8" s="200">
        <v>20193154.219999999</v>
      </c>
      <c r="H8" s="343">
        <v>53683369.219999999</v>
      </c>
      <c r="I8" s="200"/>
      <c r="J8" s="200">
        <v>53683369.219999999</v>
      </c>
    </row>
    <row r="9" spans="1:12">
      <c r="A9" s="16"/>
      <c r="B9" s="47"/>
      <c r="C9" s="47"/>
      <c r="D9" s="47"/>
      <c r="E9" s="47"/>
      <c r="F9" s="47"/>
      <c r="G9" s="47"/>
      <c r="H9" s="47"/>
      <c r="I9" s="47"/>
      <c r="J9" s="47"/>
    </row>
    <row r="10" spans="1:12">
      <c r="A10" s="15" t="s">
        <v>203</v>
      </c>
      <c r="B10" s="200"/>
      <c r="C10" s="200"/>
      <c r="D10" s="200"/>
      <c r="E10" s="200"/>
      <c r="F10" s="200"/>
      <c r="G10" s="200"/>
      <c r="H10" s="200"/>
      <c r="I10" s="200"/>
      <c r="J10" s="200"/>
    </row>
    <row r="11" spans="1:12">
      <c r="A11" s="16" t="s">
        <v>204</v>
      </c>
      <c r="B11" s="47"/>
      <c r="C11" s="47"/>
      <c r="D11" s="47"/>
      <c r="E11" s="47"/>
      <c r="F11" s="47"/>
      <c r="G11" s="47" t="s">
        <v>202</v>
      </c>
      <c r="H11" s="47"/>
      <c r="I11" s="47"/>
      <c r="J11" s="47" t="s">
        <v>202</v>
      </c>
    </row>
    <row r="12" spans="1:12">
      <c r="A12" s="15" t="s">
        <v>205</v>
      </c>
      <c r="B12" s="200" t="s">
        <v>201</v>
      </c>
      <c r="C12" s="200" t="s">
        <v>201</v>
      </c>
      <c r="D12" s="200" t="s">
        <v>202</v>
      </c>
      <c r="E12" s="200" t="s">
        <v>201</v>
      </c>
      <c r="F12" s="200" t="s">
        <v>202</v>
      </c>
      <c r="G12" s="200" t="s">
        <v>201</v>
      </c>
      <c r="H12" s="200"/>
      <c r="I12" s="200"/>
      <c r="J12" s="200" t="s">
        <v>201</v>
      </c>
    </row>
    <row r="13" spans="1:12">
      <c r="A13" s="16"/>
      <c r="B13" s="47"/>
      <c r="C13" s="47"/>
      <c r="D13" s="47"/>
      <c r="E13" s="47"/>
      <c r="F13" s="47"/>
      <c r="G13" s="47"/>
      <c r="H13" s="47"/>
      <c r="I13" s="47"/>
      <c r="J13" s="47"/>
    </row>
    <row r="14" spans="1:12">
      <c r="A14" s="15" t="s">
        <v>206</v>
      </c>
      <c r="B14" s="200"/>
      <c r="C14" s="200"/>
      <c r="D14" s="200"/>
      <c r="E14" s="200"/>
      <c r="F14" s="200"/>
      <c r="G14" s="200"/>
      <c r="H14" s="200"/>
      <c r="I14" s="200"/>
      <c r="J14" s="200" t="s">
        <v>341</v>
      </c>
    </row>
    <row r="15" spans="1:12">
      <c r="A15" s="16" t="s">
        <v>207</v>
      </c>
      <c r="B15" s="47"/>
      <c r="C15" s="47"/>
      <c r="D15" s="47"/>
      <c r="E15" s="47"/>
      <c r="F15" s="47" t="s">
        <v>201</v>
      </c>
      <c r="G15" s="47"/>
      <c r="H15" s="47"/>
      <c r="I15" s="47"/>
      <c r="J15" s="47" t="s">
        <v>201</v>
      </c>
    </row>
    <row r="16" spans="1:12">
      <c r="A16" s="15" t="s">
        <v>208</v>
      </c>
      <c r="B16" s="200"/>
      <c r="C16" s="200"/>
      <c r="D16" s="200"/>
      <c r="E16" s="200"/>
      <c r="F16" s="200" t="s">
        <v>341</v>
      </c>
      <c r="G16" s="200"/>
      <c r="H16" s="200"/>
      <c r="I16" s="200"/>
      <c r="J16" s="200" t="s">
        <v>341</v>
      </c>
      <c r="K16" s="1"/>
      <c r="L16" s="1"/>
    </row>
    <row r="17" spans="1:12">
      <c r="A17" s="16" t="s">
        <v>209</v>
      </c>
      <c r="B17" s="47"/>
      <c r="C17" s="47"/>
      <c r="D17" s="47"/>
      <c r="E17" s="47"/>
      <c r="F17" s="47" t="s">
        <v>201</v>
      </c>
      <c r="G17" s="47"/>
      <c r="H17" s="47"/>
      <c r="I17" s="47"/>
      <c r="J17" s="47" t="s">
        <v>201</v>
      </c>
      <c r="K17" s="1"/>
      <c r="L17" s="1"/>
    </row>
    <row r="18" spans="1:12">
      <c r="A18" s="15" t="s">
        <v>210</v>
      </c>
      <c r="B18" s="200"/>
      <c r="C18" s="200"/>
      <c r="D18" s="200"/>
      <c r="E18" s="200"/>
      <c r="F18" s="200"/>
      <c r="G18" s="343">
        <v>0</v>
      </c>
      <c r="H18" s="343">
        <f>SUM(H26-H8)</f>
        <v>13270516.700000003</v>
      </c>
      <c r="I18" s="200"/>
      <c r="J18" s="200"/>
      <c r="K18" s="1"/>
      <c r="L18" s="1"/>
    </row>
    <row r="19" spans="1:12">
      <c r="A19" s="16"/>
      <c r="B19" s="47"/>
      <c r="C19" s="47"/>
      <c r="D19" s="47"/>
      <c r="E19" s="47"/>
      <c r="F19" s="47"/>
      <c r="G19" s="47" t="s">
        <v>341</v>
      </c>
      <c r="H19" s="47"/>
      <c r="I19" s="47"/>
      <c r="J19" s="47" t="s">
        <v>341</v>
      </c>
    </row>
    <row r="20" spans="1:12">
      <c r="A20" s="15" t="s">
        <v>180</v>
      </c>
      <c r="B20" s="200"/>
      <c r="C20" s="200"/>
      <c r="D20" s="200"/>
      <c r="E20" s="200"/>
      <c r="F20" s="200"/>
      <c r="G20" s="200" t="s">
        <v>202</v>
      </c>
      <c r="H20" s="200"/>
      <c r="I20" s="200"/>
      <c r="J20" s="200" t="s">
        <v>202</v>
      </c>
    </row>
    <row r="21" spans="1:12">
      <c r="A21" s="16"/>
      <c r="B21" s="47"/>
      <c r="C21" s="47"/>
      <c r="D21" s="47"/>
      <c r="E21" s="47"/>
      <c r="F21" s="47"/>
      <c r="G21" s="47"/>
      <c r="H21" s="47"/>
      <c r="I21" s="47"/>
      <c r="J21" s="47"/>
    </row>
    <row r="22" spans="1:12">
      <c r="A22" s="15" t="s">
        <v>211</v>
      </c>
      <c r="B22" s="200"/>
      <c r="C22" s="200"/>
      <c r="D22" s="200"/>
      <c r="E22" s="200"/>
      <c r="F22" s="200"/>
      <c r="G22" s="200"/>
      <c r="H22" s="200"/>
      <c r="I22" s="200"/>
      <c r="J22" s="200"/>
    </row>
    <row r="23" spans="1:12">
      <c r="A23" s="16" t="s">
        <v>192</v>
      </c>
      <c r="B23" s="47"/>
      <c r="C23" s="47"/>
      <c r="D23" s="47"/>
      <c r="E23" s="47" t="s">
        <v>201</v>
      </c>
      <c r="F23" s="47"/>
      <c r="G23" s="47" t="s">
        <v>202</v>
      </c>
      <c r="H23" s="47"/>
      <c r="I23" s="47"/>
      <c r="J23" s="47"/>
    </row>
    <row r="24" spans="1:12">
      <c r="A24" s="15" t="s">
        <v>212</v>
      </c>
      <c r="B24" s="200" t="s">
        <v>201</v>
      </c>
      <c r="C24" s="200" t="s">
        <v>201</v>
      </c>
      <c r="D24" s="200"/>
      <c r="E24" s="200"/>
      <c r="F24" s="200"/>
      <c r="G24" s="200"/>
      <c r="H24" s="200"/>
      <c r="I24" s="200"/>
      <c r="J24" s="200" t="s">
        <v>201</v>
      </c>
    </row>
    <row r="25" spans="1:12">
      <c r="A25" s="16"/>
      <c r="B25" s="47"/>
      <c r="C25" s="47"/>
      <c r="D25" s="47"/>
      <c r="E25" s="47"/>
      <c r="F25" s="47"/>
      <c r="G25" s="47"/>
      <c r="H25" s="47"/>
      <c r="I25" s="47"/>
      <c r="J25" s="47"/>
    </row>
    <row r="26" spans="1:12">
      <c r="A26" s="15" t="s">
        <v>515</v>
      </c>
      <c r="B26" s="343">
        <v>62000000</v>
      </c>
      <c r="C26" s="343" t="s">
        <v>201</v>
      </c>
      <c r="D26" s="343" t="s">
        <v>202</v>
      </c>
      <c r="E26" s="343">
        <v>1529765</v>
      </c>
      <c r="F26" s="343" t="s">
        <v>202</v>
      </c>
      <c r="G26" s="343">
        <v>3424120.92</v>
      </c>
      <c r="H26" s="343">
        <v>66953885.920000002</v>
      </c>
      <c r="I26" s="343"/>
      <c r="J26" s="343">
        <v>66953885.920000002</v>
      </c>
    </row>
    <row r="27" spans="1:12">
      <c r="A27" s="16"/>
      <c r="B27" s="47"/>
      <c r="C27" s="47"/>
      <c r="D27" s="47"/>
      <c r="E27" s="47"/>
      <c r="F27" s="47"/>
      <c r="G27" s="47"/>
      <c r="H27" s="47"/>
      <c r="I27" s="47"/>
      <c r="J27" s="47"/>
    </row>
    <row r="28" spans="1:12">
      <c r="A28" s="15" t="s">
        <v>213</v>
      </c>
      <c r="B28" s="200"/>
      <c r="C28" s="200"/>
      <c r="D28" s="200"/>
      <c r="E28" s="200"/>
      <c r="F28" s="200"/>
      <c r="G28" s="200"/>
      <c r="H28" s="200"/>
      <c r="I28" s="200"/>
      <c r="J28" s="200"/>
    </row>
    <row r="29" spans="1:12">
      <c r="A29" s="16" t="s">
        <v>214</v>
      </c>
      <c r="B29" s="47"/>
      <c r="C29" s="47"/>
      <c r="D29" s="47"/>
      <c r="E29" s="47"/>
      <c r="F29" s="47" t="s">
        <v>202</v>
      </c>
      <c r="G29" s="47"/>
      <c r="H29" s="47"/>
      <c r="I29" s="47"/>
      <c r="J29" s="47" t="s">
        <v>202</v>
      </c>
    </row>
    <row r="30" spans="1:12">
      <c r="A30" s="15" t="s">
        <v>208</v>
      </c>
      <c r="B30" s="200"/>
      <c r="C30" s="200"/>
      <c r="D30" s="200"/>
      <c r="E30" s="200"/>
      <c r="F30" s="200"/>
      <c r="G30" s="200"/>
      <c r="H30" s="200"/>
      <c r="I30" s="200"/>
      <c r="J30" s="200"/>
    </row>
    <row r="31" spans="1:12">
      <c r="A31" s="16" t="s">
        <v>209</v>
      </c>
      <c r="B31" s="47"/>
      <c r="C31" s="47"/>
      <c r="D31" s="47"/>
      <c r="E31" s="47"/>
      <c r="F31" s="47" t="s">
        <v>202</v>
      </c>
      <c r="G31" s="47"/>
      <c r="H31" s="47"/>
      <c r="I31" s="47"/>
      <c r="J31" s="47" t="s">
        <v>202</v>
      </c>
    </row>
    <row r="32" spans="1:12">
      <c r="A32" s="15" t="s">
        <v>215</v>
      </c>
      <c r="B32" s="200" t="s">
        <v>341</v>
      </c>
      <c r="C32" s="200" t="s">
        <v>341</v>
      </c>
      <c r="D32" s="200"/>
      <c r="E32" s="200"/>
      <c r="F32" s="200"/>
      <c r="G32" s="200">
        <v>2972643.84</v>
      </c>
      <c r="H32" s="343">
        <v>2972643.84</v>
      </c>
      <c r="I32" s="200"/>
      <c r="J32" s="343">
        <v>2972643.84</v>
      </c>
    </row>
    <row r="33" spans="1:10">
      <c r="A33" s="16"/>
      <c r="B33" s="47"/>
      <c r="C33" s="47"/>
      <c r="D33" s="47"/>
      <c r="E33" s="47"/>
      <c r="F33" s="47"/>
      <c r="G33" s="47"/>
      <c r="H33" s="47"/>
      <c r="I33" s="47"/>
      <c r="J33" s="47"/>
    </row>
    <row r="34" spans="1:10">
      <c r="A34" s="15" t="s">
        <v>180</v>
      </c>
      <c r="B34" s="200"/>
      <c r="C34" s="200"/>
      <c r="D34" s="200"/>
      <c r="E34" s="200"/>
      <c r="F34" s="200"/>
      <c r="G34" s="200" t="s">
        <v>202</v>
      </c>
      <c r="H34" s="200"/>
      <c r="I34" s="200"/>
      <c r="J34" s="200" t="s">
        <v>202</v>
      </c>
    </row>
    <row r="35" spans="1:10">
      <c r="A35" s="16"/>
      <c r="B35" s="47"/>
      <c r="C35" s="47"/>
      <c r="D35" s="47"/>
      <c r="E35" s="47"/>
      <c r="F35" s="47"/>
      <c r="G35" s="47"/>
      <c r="H35" s="47"/>
      <c r="I35" s="47"/>
      <c r="J35" s="47"/>
    </row>
    <row r="36" spans="1:10">
      <c r="A36" s="15" t="s">
        <v>212</v>
      </c>
      <c r="B36" s="200"/>
      <c r="C36" s="200" t="s">
        <v>201</v>
      </c>
      <c r="D36" s="200"/>
      <c r="E36" s="200"/>
      <c r="F36" s="200"/>
      <c r="G36" s="200"/>
      <c r="H36" s="200"/>
      <c r="I36" s="200"/>
      <c r="J36" s="200" t="s">
        <v>201</v>
      </c>
    </row>
    <row r="37" spans="1:10">
      <c r="A37" s="16"/>
      <c r="B37" s="47"/>
      <c r="C37" s="47"/>
      <c r="D37" s="47"/>
      <c r="E37" s="47"/>
      <c r="F37" s="47"/>
      <c r="G37" s="47"/>
      <c r="H37" s="47"/>
      <c r="I37" s="47"/>
      <c r="J37" s="47"/>
    </row>
    <row r="38" spans="1:10">
      <c r="A38" s="15" t="s">
        <v>216</v>
      </c>
      <c r="B38" s="200"/>
      <c r="C38" s="200"/>
      <c r="D38" s="200" t="s">
        <v>202</v>
      </c>
      <c r="E38" s="200"/>
      <c r="F38" s="200"/>
      <c r="G38" s="200"/>
      <c r="H38" s="200"/>
      <c r="I38" s="200"/>
      <c r="J38" s="200" t="s">
        <v>202</v>
      </c>
    </row>
    <row r="39" spans="1:10">
      <c r="A39" s="16"/>
      <c r="B39" s="47"/>
      <c r="C39" s="47"/>
      <c r="D39" s="47"/>
      <c r="E39" s="47"/>
      <c r="F39" s="47"/>
      <c r="G39" s="47"/>
      <c r="H39" s="47"/>
      <c r="I39" s="47"/>
      <c r="J39" s="47"/>
    </row>
    <row r="40" spans="1:10">
      <c r="A40" s="15" t="s">
        <v>556</v>
      </c>
      <c r="B40" s="343">
        <v>71500000</v>
      </c>
      <c r="C40" s="343" t="s">
        <v>201</v>
      </c>
      <c r="D40" s="343" t="s">
        <v>202</v>
      </c>
      <c r="E40" s="343">
        <v>1853914</v>
      </c>
      <c r="F40" s="343" t="s">
        <v>202</v>
      </c>
      <c r="G40" s="343">
        <v>2972643.84</v>
      </c>
      <c r="H40" s="343">
        <v>76326557.840000004</v>
      </c>
      <c r="I40" s="343"/>
      <c r="J40" s="343">
        <v>76326557.840000004</v>
      </c>
    </row>
    <row r="41" spans="1:10">
      <c r="A41" s="16"/>
      <c r="B41" s="47"/>
      <c r="C41" s="47"/>
      <c r="D41" s="47"/>
      <c r="E41" s="47"/>
      <c r="F41" s="47"/>
      <c r="G41" s="47"/>
      <c r="H41" s="47"/>
      <c r="I41" s="47"/>
      <c r="J41" s="47"/>
    </row>
  </sheetData>
  <phoneticPr fontId="0" type="noConversion"/>
  <printOptions horizontalCentered="1"/>
  <pageMargins left="0.75" right="0.75" top="1" bottom="1" header="0.5" footer="0.5"/>
  <pageSetup paperSize="9" scale="7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2:G46"/>
  <sheetViews>
    <sheetView workbookViewId="0">
      <selection activeCell="D16" sqref="D16"/>
    </sheetView>
  </sheetViews>
  <sheetFormatPr defaultRowHeight="15"/>
  <cols>
    <col min="1" max="1" width="10.5546875" customWidth="1"/>
    <col min="2" max="2" width="10.88671875" customWidth="1"/>
    <col min="3" max="3" width="10.33203125" customWidth="1"/>
    <col min="4" max="4" width="10.6640625" customWidth="1"/>
    <col min="5" max="5" width="10.109375" customWidth="1"/>
    <col min="6" max="6" width="15.44140625" customWidth="1"/>
    <col min="7" max="7" width="10.109375" customWidth="1"/>
  </cols>
  <sheetData>
    <row r="2" spans="1:7">
      <c r="A2" s="21"/>
      <c r="B2" s="22"/>
      <c r="C2" s="22"/>
      <c r="D2" s="22"/>
      <c r="E2" s="22"/>
      <c r="F2" s="22"/>
      <c r="G2" s="26"/>
    </row>
    <row r="3" spans="1:7">
      <c r="A3" s="23"/>
      <c r="B3" s="1"/>
      <c r="C3" s="1"/>
      <c r="D3" s="1"/>
      <c r="E3" s="1"/>
      <c r="F3" s="1"/>
      <c r="G3" s="27"/>
    </row>
    <row r="4" spans="1:7" ht="15.75">
      <c r="A4" s="28"/>
      <c r="B4" s="2" t="s">
        <v>359</v>
      </c>
      <c r="C4" s="2"/>
      <c r="D4" s="2"/>
      <c r="E4" s="2"/>
      <c r="F4" s="2"/>
      <c r="G4" s="29"/>
    </row>
    <row r="5" spans="1:7">
      <c r="A5" s="23"/>
      <c r="B5" s="1"/>
      <c r="C5" s="1"/>
      <c r="D5" s="1"/>
      <c r="E5" s="1"/>
      <c r="F5" s="1"/>
      <c r="G5" s="27"/>
    </row>
    <row r="6" spans="1:7" ht="15.75">
      <c r="A6" s="23"/>
      <c r="B6" s="2" t="s">
        <v>360</v>
      </c>
      <c r="C6" s="2"/>
      <c r="D6" s="2"/>
      <c r="E6" s="2"/>
      <c r="F6" s="1"/>
      <c r="G6" s="27"/>
    </row>
    <row r="7" spans="1:7">
      <c r="A7" s="23"/>
      <c r="B7" s="1"/>
      <c r="C7" s="1"/>
      <c r="D7" s="1"/>
      <c r="E7" s="1"/>
      <c r="F7" s="1"/>
      <c r="G7" s="27"/>
    </row>
    <row r="8" spans="1:7" ht="18">
      <c r="A8" s="23"/>
      <c r="B8" s="1"/>
      <c r="C8" s="30" t="s">
        <v>361</v>
      </c>
      <c r="D8" s="1"/>
      <c r="E8" s="1"/>
      <c r="F8" s="1"/>
      <c r="G8" s="27"/>
    </row>
    <row r="9" spans="1:7" ht="18">
      <c r="A9" s="23"/>
      <c r="B9" s="31" t="s">
        <v>561</v>
      </c>
      <c r="C9" s="1"/>
      <c r="D9" s="1"/>
      <c r="E9" s="1"/>
      <c r="F9" s="1"/>
      <c r="G9" s="27"/>
    </row>
    <row r="10" spans="1:7" ht="18">
      <c r="A10" s="23"/>
      <c r="B10" s="31" t="s">
        <v>217</v>
      </c>
      <c r="C10" s="1"/>
      <c r="D10" s="1"/>
      <c r="E10" s="1"/>
      <c r="F10" s="1"/>
      <c r="G10" s="27"/>
    </row>
    <row r="11" spans="1:7" ht="18">
      <c r="A11" s="23"/>
      <c r="B11" s="31" t="s">
        <v>218</v>
      </c>
      <c r="C11" s="1"/>
      <c r="D11" s="1"/>
      <c r="E11" s="1"/>
      <c r="F11" s="1"/>
      <c r="G11" s="27"/>
    </row>
    <row r="12" spans="1:7" ht="18">
      <c r="A12" s="23"/>
      <c r="B12" s="31" t="s">
        <v>219</v>
      </c>
      <c r="C12" s="1"/>
      <c r="D12" s="1"/>
      <c r="E12" s="1"/>
      <c r="F12" s="1"/>
      <c r="G12" s="27"/>
    </row>
    <row r="13" spans="1:7" ht="18">
      <c r="A13" s="23"/>
      <c r="B13" s="1"/>
      <c r="C13" s="31" t="s">
        <v>362</v>
      </c>
      <c r="D13" s="1"/>
      <c r="E13" s="1"/>
      <c r="F13" s="1"/>
      <c r="G13" s="27"/>
    </row>
    <row r="14" spans="1:7" ht="18">
      <c r="A14" s="23"/>
      <c r="B14" s="31" t="s">
        <v>363</v>
      </c>
      <c r="C14" s="1"/>
      <c r="D14" s="1"/>
      <c r="E14" s="1"/>
      <c r="F14" s="1"/>
      <c r="G14" s="27"/>
    </row>
    <row r="15" spans="1:7" ht="18">
      <c r="A15" s="23"/>
      <c r="B15" s="31" t="s">
        <v>364</v>
      </c>
      <c r="C15" s="1"/>
      <c r="D15" s="1"/>
      <c r="E15" s="1"/>
      <c r="F15" s="1"/>
      <c r="G15" s="27"/>
    </row>
    <row r="16" spans="1:7">
      <c r="A16" s="23"/>
      <c r="B16" s="1"/>
      <c r="C16" s="1"/>
      <c r="D16" s="1"/>
      <c r="E16" s="1"/>
      <c r="F16" s="1"/>
      <c r="G16" s="27"/>
    </row>
    <row r="17" spans="1:7">
      <c r="A17" s="23"/>
      <c r="B17" s="1"/>
      <c r="C17" s="1"/>
      <c r="D17" s="1"/>
      <c r="E17" s="1"/>
      <c r="F17" s="1"/>
      <c r="G17" s="27"/>
    </row>
    <row r="18" spans="1:7">
      <c r="A18" s="23"/>
      <c r="B18" s="1"/>
      <c r="C18" s="1"/>
      <c r="D18" s="1"/>
      <c r="E18" s="1"/>
      <c r="F18" s="1"/>
      <c r="G18" s="27"/>
    </row>
    <row r="19" spans="1:7">
      <c r="A19" s="23"/>
      <c r="B19" s="1"/>
      <c r="C19" s="1"/>
      <c r="D19" s="1"/>
      <c r="E19" s="1"/>
      <c r="F19" s="1"/>
      <c r="G19" s="27"/>
    </row>
    <row r="20" spans="1:7">
      <c r="A20" s="23"/>
      <c r="B20" s="1"/>
      <c r="C20" s="1"/>
      <c r="D20" s="1"/>
      <c r="E20" s="1"/>
      <c r="F20" s="1"/>
      <c r="G20" s="27"/>
    </row>
    <row r="21" spans="1:7">
      <c r="A21" s="23"/>
      <c r="B21" s="1"/>
      <c r="C21" s="1"/>
      <c r="D21" s="1"/>
      <c r="E21" s="1"/>
      <c r="F21" s="1"/>
      <c r="G21" s="27"/>
    </row>
    <row r="22" spans="1:7">
      <c r="A22" s="23"/>
      <c r="B22" s="1"/>
      <c r="C22" s="1"/>
      <c r="D22" s="1"/>
      <c r="E22" s="1"/>
      <c r="F22" s="1"/>
      <c r="G22" s="27"/>
    </row>
    <row r="23" spans="1:7">
      <c r="A23" s="23"/>
      <c r="B23" s="1"/>
      <c r="C23" s="1"/>
      <c r="D23" s="1"/>
      <c r="E23" s="1"/>
      <c r="F23" s="1"/>
      <c r="G23" s="27"/>
    </row>
    <row r="24" spans="1:7">
      <c r="A24" s="23"/>
      <c r="B24" s="1"/>
      <c r="C24" s="1"/>
      <c r="D24" s="1"/>
      <c r="E24" s="1"/>
      <c r="F24" s="1"/>
      <c r="G24" s="27"/>
    </row>
    <row r="25" spans="1:7">
      <c r="A25" s="23"/>
      <c r="B25" s="1"/>
      <c r="C25" s="1"/>
      <c r="D25" s="1"/>
      <c r="E25" s="1"/>
      <c r="F25" s="1"/>
      <c r="G25" s="27"/>
    </row>
    <row r="26" spans="1:7">
      <c r="A26" s="23"/>
      <c r="B26" s="1"/>
      <c r="C26" s="1"/>
      <c r="D26" s="1"/>
      <c r="E26" s="1"/>
      <c r="F26" s="1"/>
      <c r="G26" s="27"/>
    </row>
    <row r="27" spans="1:7">
      <c r="A27" s="23"/>
      <c r="B27" s="1"/>
      <c r="C27" s="1"/>
      <c r="D27" s="1"/>
      <c r="E27" s="1"/>
      <c r="F27" s="1"/>
      <c r="G27" s="27"/>
    </row>
    <row r="28" spans="1:7">
      <c r="A28" s="23"/>
      <c r="B28" s="1"/>
      <c r="C28" s="1"/>
      <c r="D28" s="1"/>
      <c r="E28" s="1"/>
      <c r="F28" s="1"/>
      <c r="G28" s="27"/>
    </row>
    <row r="29" spans="1:7">
      <c r="A29" s="23"/>
      <c r="B29" s="1"/>
      <c r="C29" s="1"/>
      <c r="D29" s="1"/>
      <c r="E29" s="1"/>
      <c r="F29" s="1"/>
      <c r="G29" s="27"/>
    </row>
    <row r="30" spans="1:7">
      <c r="A30" s="23"/>
      <c r="B30" s="1"/>
      <c r="C30" s="1"/>
      <c r="D30" s="1"/>
      <c r="E30" s="1"/>
      <c r="F30" s="1"/>
      <c r="G30" s="27"/>
    </row>
    <row r="31" spans="1:7">
      <c r="A31" s="23"/>
      <c r="B31" s="1"/>
      <c r="C31" s="1"/>
      <c r="D31" s="1"/>
      <c r="E31" s="1"/>
      <c r="F31" s="1"/>
      <c r="G31" s="27"/>
    </row>
    <row r="32" spans="1:7">
      <c r="A32" s="23"/>
      <c r="B32" s="1"/>
      <c r="C32" s="1"/>
      <c r="D32" s="1"/>
      <c r="E32" s="1"/>
      <c r="F32" s="1"/>
      <c r="G32" s="27"/>
    </row>
    <row r="33" spans="1:7">
      <c r="A33" s="23"/>
      <c r="B33" s="1"/>
      <c r="C33" s="1"/>
      <c r="D33" s="1"/>
      <c r="E33" s="1"/>
      <c r="F33" s="1"/>
      <c r="G33" s="27"/>
    </row>
    <row r="34" spans="1:7">
      <c r="A34" s="23"/>
      <c r="B34" s="1"/>
      <c r="C34" s="1"/>
      <c r="D34" s="1"/>
      <c r="E34" s="1"/>
      <c r="F34" s="1"/>
      <c r="G34" s="27"/>
    </row>
    <row r="35" spans="1:7">
      <c r="A35" s="23"/>
      <c r="B35" s="1"/>
      <c r="C35" s="1"/>
      <c r="D35" s="1"/>
      <c r="E35" s="1"/>
      <c r="F35" s="1"/>
      <c r="G35" s="27"/>
    </row>
    <row r="36" spans="1:7">
      <c r="A36" s="23"/>
      <c r="B36" s="1"/>
      <c r="C36" s="1"/>
      <c r="D36" s="1"/>
      <c r="E36" s="1"/>
      <c r="F36" s="1"/>
      <c r="G36" s="27"/>
    </row>
    <row r="37" spans="1:7">
      <c r="A37" s="23"/>
      <c r="B37" s="1"/>
      <c r="C37" s="1"/>
      <c r="D37" s="1"/>
      <c r="E37" s="1"/>
      <c r="F37" s="1"/>
      <c r="G37" s="27"/>
    </row>
    <row r="38" spans="1:7">
      <c r="A38" s="23"/>
      <c r="B38" s="1"/>
      <c r="C38" s="1"/>
      <c r="D38" s="1"/>
      <c r="E38" s="1"/>
      <c r="F38" s="1"/>
      <c r="G38" s="27"/>
    </row>
    <row r="39" spans="1:7">
      <c r="A39" s="23"/>
      <c r="B39" s="1"/>
      <c r="C39" s="1"/>
      <c r="D39" s="1"/>
      <c r="E39" s="1"/>
      <c r="F39" s="1"/>
      <c r="G39" s="27"/>
    </row>
    <row r="40" spans="1:7" ht="15.75">
      <c r="A40" s="23"/>
      <c r="B40" s="1"/>
      <c r="C40" s="1"/>
      <c r="D40" s="32" t="s">
        <v>365</v>
      </c>
      <c r="E40" s="32"/>
      <c r="F40" s="1"/>
      <c r="G40" s="27"/>
    </row>
    <row r="41" spans="1:7" ht="15.75">
      <c r="A41" s="23"/>
      <c r="B41" s="33" t="s">
        <v>366</v>
      </c>
      <c r="C41" s="1"/>
      <c r="D41" s="1"/>
      <c r="E41" s="1"/>
      <c r="F41" s="33" t="s">
        <v>367</v>
      </c>
      <c r="G41" s="27"/>
    </row>
    <row r="42" spans="1:7">
      <c r="A42" s="23"/>
      <c r="B42" s="201" t="s">
        <v>220</v>
      </c>
      <c r="C42" s="1"/>
      <c r="D42" s="1"/>
      <c r="E42" s="1"/>
      <c r="F42" s="201" t="s">
        <v>221</v>
      </c>
      <c r="G42" s="27"/>
    </row>
    <row r="43" spans="1:7">
      <c r="A43" s="23"/>
      <c r="B43" s="1"/>
      <c r="C43" s="1"/>
      <c r="D43" s="1"/>
      <c r="E43" s="1"/>
      <c r="F43" s="1"/>
      <c r="G43" s="27"/>
    </row>
    <row r="44" spans="1:7">
      <c r="A44" s="34"/>
      <c r="B44" s="3"/>
      <c r="C44" s="3"/>
      <c r="D44" s="3"/>
      <c r="E44" s="3"/>
      <c r="F44" s="3"/>
      <c r="G44" s="35"/>
    </row>
    <row r="45" spans="1:7">
      <c r="A45" s="34"/>
      <c r="B45" s="3"/>
      <c r="C45" s="3"/>
      <c r="D45" s="3"/>
      <c r="E45" s="3"/>
      <c r="F45" s="3"/>
      <c r="G45" s="35"/>
    </row>
    <row r="46" spans="1:7">
      <c r="A46" s="24"/>
      <c r="B46" s="25"/>
      <c r="C46" s="25"/>
      <c r="D46" s="25"/>
      <c r="E46" s="25"/>
      <c r="F46" s="25"/>
      <c r="G46" s="36"/>
    </row>
  </sheetData>
  <phoneticPr fontId="0" type="noConversion"/>
  <printOptions horizontalCentered="1"/>
  <pageMargins left="0.25" right="0.27" top="0.54" bottom="0.44" header="0.5" footer="0.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65"/>
  <sheetViews>
    <sheetView workbookViewId="0">
      <selection activeCell="E10" sqref="E10:H61"/>
    </sheetView>
  </sheetViews>
  <sheetFormatPr defaultRowHeight="15"/>
  <cols>
    <col min="4" max="4" width="11.33203125" customWidth="1"/>
    <col min="5" max="5" width="11.6640625" customWidth="1"/>
    <col min="6" max="6" width="10.6640625" customWidth="1"/>
    <col min="7" max="7" width="12.44140625" customWidth="1"/>
    <col min="8" max="8" width="11.6640625" customWidth="1"/>
    <col min="9" max="9" width="1.5546875" customWidth="1"/>
  </cols>
  <sheetData>
    <row r="1" spans="1:9">
      <c r="A1" s="9"/>
      <c r="B1" s="10"/>
      <c r="C1" s="10"/>
      <c r="D1" s="67"/>
      <c r="E1" s="68" t="s">
        <v>13</v>
      </c>
      <c r="F1" s="69"/>
      <c r="G1" s="69"/>
      <c r="H1" s="70"/>
      <c r="I1" s="71"/>
    </row>
    <row r="2" spans="1:9">
      <c r="A2" s="72" t="s">
        <v>14</v>
      </c>
      <c r="B2" s="73"/>
      <c r="C2" s="73"/>
      <c r="D2" s="74"/>
      <c r="E2" s="75" t="s">
        <v>222</v>
      </c>
      <c r="F2" s="76"/>
      <c r="G2" s="76"/>
      <c r="H2" s="77"/>
      <c r="I2" s="78"/>
    </row>
    <row r="3" spans="1:9">
      <c r="A3" s="72" t="s">
        <v>223</v>
      </c>
      <c r="B3" s="73"/>
      <c r="C3" s="73"/>
      <c r="D3" s="74"/>
      <c r="E3" s="79"/>
      <c r="F3" s="80"/>
      <c r="G3" s="80"/>
      <c r="H3" s="81"/>
      <c r="I3" s="82"/>
    </row>
    <row r="4" spans="1:9">
      <c r="A4" s="83"/>
      <c r="B4" s="74"/>
      <c r="C4" s="74"/>
      <c r="D4" s="74"/>
      <c r="E4" s="14"/>
      <c r="F4" s="14"/>
      <c r="G4" s="14"/>
      <c r="H4" s="14"/>
      <c r="I4" s="12"/>
    </row>
    <row r="5" spans="1:9">
      <c r="A5" s="84" t="s">
        <v>516</v>
      </c>
      <c r="B5" s="85"/>
      <c r="C5" s="86"/>
      <c r="D5" s="87"/>
      <c r="E5" s="88" t="s">
        <v>224</v>
      </c>
      <c r="F5" s="86"/>
      <c r="G5" s="89"/>
      <c r="H5" s="14"/>
      <c r="I5" s="12"/>
    </row>
    <row r="6" spans="1:9">
      <c r="A6" s="84" t="s">
        <v>562</v>
      </c>
      <c r="B6" s="90"/>
      <c r="C6" s="91"/>
      <c r="D6" s="92"/>
      <c r="E6" s="64"/>
      <c r="F6" s="65"/>
      <c r="G6" s="66"/>
      <c r="H6" s="14"/>
      <c r="I6" s="12"/>
    </row>
    <row r="7" spans="1:9" ht="15.75">
      <c r="A7" s="84" t="s">
        <v>225</v>
      </c>
      <c r="B7" s="93" t="s">
        <v>226</v>
      </c>
      <c r="C7" s="94"/>
      <c r="D7" s="95"/>
      <c r="E7" s="96"/>
      <c r="F7" s="14"/>
      <c r="G7" s="66"/>
      <c r="H7" s="14"/>
      <c r="I7" s="12"/>
    </row>
    <row r="8" spans="1:9">
      <c r="A8" s="97"/>
      <c r="B8" s="98"/>
      <c r="C8" s="99"/>
      <c r="D8" s="74"/>
      <c r="E8" s="96"/>
      <c r="F8" s="14"/>
      <c r="G8" s="66"/>
      <c r="H8" s="14"/>
      <c r="I8" s="12"/>
    </row>
    <row r="9" spans="1:9">
      <c r="A9" s="100" t="s">
        <v>227</v>
      </c>
      <c r="B9" s="101"/>
      <c r="C9" s="101"/>
      <c r="D9" s="102"/>
      <c r="E9" s="103" t="s">
        <v>228</v>
      </c>
      <c r="F9" s="104"/>
      <c r="G9" s="105" t="s">
        <v>229</v>
      </c>
      <c r="H9" s="106"/>
      <c r="I9" s="12"/>
    </row>
    <row r="10" spans="1:9">
      <c r="A10" s="72" t="s">
        <v>230</v>
      </c>
      <c r="B10" s="73"/>
      <c r="C10" s="73"/>
      <c r="D10" s="102"/>
      <c r="E10" s="107" t="s">
        <v>231</v>
      </c>
      <c r="F10" s="108">
        <v>46290256.840000004</v>
      </c>
      <c r="G10" s="109" t="s">
        <v>232</v>
      </c>
      <c r="H10" s="108">
        <v>46290256.840000004</v>
      </c>
      <c r="I10" s="12"/>
    </row>
    <row r="11" spans="1:9">
      <c r="A11" s="72" t="s">
        <v>233</v>
      </c>
      <c r="B11" s="73"/>
      <c r="C11" s="73"/>
      <c r="D11" s="102"/>
      <c r="E11" s="109" t="s">
        <v>234</v>
      </c>
      <c r="F11" s="108">
        <v>41340999</v>
      </c>
      <c r="G11" s="109" t="s">
        <v>235</v>
      </c>
      <c r="H11" s="108">
        <v>41340999</v>
      </c>
      <c r="I11" s="12"/>
    </row>
    <row r="12" spans="1:9">
      <c r="A12" s="72" t="s">
        <v>236</v>
      </c>
      <c r="B12" s="73"/>
      <c r="C12" s="73"/>
      <c r="D12" s="102"/>
      <c r="E12" s="110"/>
      <c r="F12" s="111"/>
      <c r="G12" s="112" t="s">
        <v>237</v>
      </c>
      <c r="H12" s="113">
        <v>8228161</v>
      </c>
      <c r="I12" s="12"/>
    </row>
    <row r="13" spans="1:9">
      <c r="A13" s="114" t="s">
        <v>238</v>
      </c>
      <c r="B13" s="115"/>
      <c r="C13" s="115"/>
      <c r="D13" s="115"/>
      <c r="E13" s="116"/>
      <c r="F13" s="117"/>
      <c r="G13" s="118" t="s">
        <v>239</v>
      </c>
      <c r="H13" s="119"/>
      <c r="I13" s="12"/>
    </row>
    <row r="14" spans="1:9">
      <c r="A14" s="120" t="s">
        <v>240</v>
      </c>
      <c r="B14" s="115"/>
      <c r="C14" s="115"/>
      <c r="D14" s="115"/>
      <c r="E14" s="116"/>
      <c r="F14" s="117"/>
      <c r="G14" s="121" t="s">
        <v>241</v>
      </c>
      <c r="H14" s="122"/>
      <c r="I14" s="12"/>
    </row>
    <row r="15" spans="1:9">
      <c r="A15" s="120" t="s">
        <v>242</v>
      </c>
      <c r="B15" s="115"/>
      <c r="C15" s="115"/>
      <c r="D15" s="115"/>
      <c r="E15" s="116"/>
      <c r="F15" s="123"/>
      <c r="G15" s="121" t="s">
        <v>243</v>
      </c>
      <c r="H15" s="122"/>
      <c r="I15" s="12"/>
    </row>
    <row r="16" spans="1:9">
      <c r="A16" s="114" t="s">
        <v>244</v>
      </c>
      <c r="B16" s="115"/>
      <c r="C16" s="115"/>
      <c r="D16" s="115"/>
      <c r="E16" s="116"/>
      <c r="F16" s="123"/>
      <c r="G16" s="124"/>
      <c r="H16" s="125"/>
      <c r="I16" s="12"/>
    </row>
    <row r="17" spans="1:9">
      <c r="A17" s="120" t="s">
        <v>245</v>
      </c>
      <c r="B17" s="115"/>
      <c r="C17" s="115"/>
      <c r="D17" s="115"/>
      <c r="E17" s="116"/>
      <c r="F17" s="117"/>
      <c r="G17" s="124" t="s">
        <v>246</v>
      </c>
      <c r="H17" s="125"/>
      <c r="I17" s="12"/>
    </row>
    <row r="18" spans="1:9">
      <c r="A18" s="114" t="s">
        <v>247</v>
      </c>
      <c r="B18" s="115"/>
      <c r="C18" s="115"/>
      <c r="D18" s="115"/>
      <c r="E18" s="116"/>
      <c r="F18" s="117"/>
      <c r="G18" s="124" t="s">
        <v>248</v>
      </c>
      <c r="H18" s="125"/>
      <c r="I18" s="12"/>
    </row>
    <row r="19" spans="1:9">
      <c r="A19" s="114" t="s">
        <v>249</v>
      </c>
      <c r="B19" s="115"/>
      <c r="C19" s="115"/>
      <c r="D19" s="115"/>
      <c r="E19" s="116"/>
      <c r="F19" s="117"/>
      <c r="G19" s="124" t="s">
        <v>250</v>
      </c>
      <c r="H19" s="125"/>
      <c r="I19" s="12"/>
    </row>
    <row r="20" spans="1:9">
      <c r="A20" s="120" t="s">
        <v>251</v>
      </c>
      <c r="B20" s="115"/>
      <c r="C20" s="115"/>
      <c r="D20" s="115"/>
      <c r="E20" s="116"/>
      <c r="F20" s="117"/>
      <c r="G20" s="118" t="s">
        <v>252</v>
      </c>
      <c r="H20" s="119"/>
      <c r="I20" s="12"/>
    </row>
    <row r="21" spans="1:9">
      <c r="A21" s="114" t="s">
        <v>253</v>
      </c>
      <c r="B21" s="115"/>
      <c r="C21" s="115"/>
      <c r="D21" s="115"/>
      <c r="E21" s="116"/>
      <c r="F21" s="117"/>
      <c r="G21" s="124"/>
      <c r="H21" s="125"/>
      <c r="I21" s="12"/>
    </row>
    <row r="22" spans="1:9">
      <c r="A22" s="120" t="s">
        <v>254</v>
      </c>
      <c r="B22" s="115"/>
      <c r="C22" s="115"/>
      <c r="D22" s="115"/>
      <c r="E22" s="116"/>
      <c r="F22" s="117"/>
      <c r="G22" s="124" t="s">
        <v>255</v>
      </c>
      <c r="H22" s="113">
        <v>53530</v>
      </c>
      <c r="I22" s="12"/>
    </row>
    <row r="23" spans="1:9">
      <c r="A23" s="120" t="s">
        <v>256</v>
      </c>
      <c r="B23" s="115"/>
      <c r="C23" s="115"/>
      <c r="D23" s="115"/>
      <c r="E23" s="116"/>
      <c r="F23" s="117"/>
      <c r="G23" s="124" t="s">
        <v>257</v>
      </c>
      <c r="H23" s="125"/>
      <c r="I23" s="12"/>
    </row>
    <row r="24" spans="1:9">
      <c r="A24" s="120" t="s">
        <v>258</v>
      </c>
      <c r="B24" s="115"/>
      <c r="C24" s="115"/>
      <c r="D24" s="115"/>
      <c r="E24" s="116"/>
      <c r="F24" s="117"/>
      <c r="G24" s="118" t="s">
        <v>259</v>
      </c>
      <c r="H24" s="366"/>
      <c r="I24" s="12"/>
    </row>
    <row r="25" spans="1:9">
      <c r="A25" s="114" t="s">
        <v>260</v>
      </c>
      <c r="B25" s="115"/>
      <c r="C25" s="115"/>
      <c r="D25" s="115"/>
      <c r="E25" s="116"/>
      <c r="F25" s="117"/>
      <c r="G25" s="124"/>
      <c r="H25" s="125"/>
      <c r="I25" s="12"/>
    </row>
    <row r="26" spans="1:9">
      <c r="A26" s="120" t="s">
        <v>261</v>
      </c>
      <c r="B26" s="115"/>
      <c r="C26" s="115"/>
      <c r="D26" s="115"/>
      <c r="E26" s="116"/>
      <c r="F26" s="123"/>
      <c r="G26" s="124" t="s">
        <v>262</v>
      </c>
      <c r="H26" s="125"/>
      <c r="I26" s="12"/>
    </row>
    <row r="27" spans="1:9">
      <c r="A27" s="120" t="s">
        <v>263</v>
      </c>
      <c r="B27" s="115"/>
      <c r="C27" s="115"/>
      <c r="D27" s="115"/>
      <c r="E27" s="116"/>
      <c r="F27" s="123"/>
      <c r="G27" s="124" t="s">
        <v>264</v>
      </c>
      <c r="H27" s="125"/>
      <c r="I27" s="12"/>
    </row>
    <row r="28" spans="1:9">
      <c r="A28" s="120" t="s">
        <v>265</v>
      </c>
      <c r="B28" s="115"/>
      <c r="C28" s="115"/>
      <c r="D28" s="115"/>
      <c r="E28" s="116"/>
      <c r="F28" s="123"/>
      <c r="G28" s="124" t="s">
        <v>266</v>
      </c>
      <c r="H28" s="362">
        <v>8174631</v>
      </c>
      <c r="I28" s="12"/>
    </row>
    <row r="29" spans="1:9">
      <c r="A29" s="120" t="s">
        <v>267</v>
      </c>
      <c r="B29" s="115"/>
      <c r="C29" s="115"/>
      <c r="D29" s="115"/>
      <c r="E29" s="116"/>
      <c r="F29" s="123"/>
      <c r="G29" s="124" t="s">
        <v>268</v>
      </c>
      <c r="H29" s="125"/>
      <c r="I29" s="12"/>
    </row>
    <row r="30" spans="1:9">
      <c r="A30" s="120" t="s">
        <v>269</v>
      </c>
      <c r="B30" s="115"/>
      <c r="C30" s="115"/>
      <c r="D30" s="115"/>
      <c r="E30" s="116"/>
      <c r="F30" s="117"/>
      <c r="G30" s="126" t="s">
        <v>270</v>
      </c>
      <c r="H30" s="127"/>
      <c r="I30" s="12"/>
    </row>
    <row r="31" spans="1:9">
      <c r="A31" s="120" t="s">
        <v>271</v>
      </c>
      <c r="B31" s="115"/>
      <c r="C31" s="115"/>
      <c r="D31" s="115"/>
      <c r="E31" s="116"/>
      <c r="F31" s="117"/>
      <c r="G31" s="118" t="s">
        <v>272</v>
      </c>
      <c r="H31" s="119"/>
      <c r="I31" s="12"/>
    </row>
    <row r="32" spans="1:9">
      <c r="A32" s="114" t="s">
        <v>273</v>
      </c>
      <c r="B32" s="115"/>
      <c r="C32" s="115"/>
      <c r="D32" s="115"/>
      <c r="E32" s="116"/>
      <c r="F32" s="117"/>
      <c r="G32" s="124"/>
      <c r="H32" s="125"/>
      <c r="I32" s="12"/>
    </row>
    <row r="33" spans="1:9">
      <c r="A33" s="120" t="s">
        <v>274</v>
      </c>
      <c r="B33" s="115"/>
      <c r="C33" s="115"/>
      <c r="D33" s="115"/>
      <c r="E33" s="116"/>
      <c r="F33" s="117"/>
      <c r="G33" s="124" t="s">
        <v>275</v>
      </c>
      <c r="H33" s="125"/>
      <c r="I33" s="12"/>
    </row>
    <row r="34" spans="1:9">
      <c r="A34" s="120" t="s">
        <v>276</v>
      </c>
      <c r="B34" s="115"/>
      <c r="C34" s="115"/>
      <c r="D34" s="115"/>
      <c r="E34" s="116"/>
      <c r="F34" s="117"/>
      <c r="G34" s="118" t="s">
        <v>277</v>
      </c>
      <c r="H34" s="122"/>
      <c r="I34" s="12"/>
    </row>
    <row r="35" spans="1:9">
      <c r="A35" s="114" t="s">
        <v>278</v>
      </c>
      <c r="B35" s="115"/>
      <c r="C35" s="115"/>
      <c r="D35" s="115"/>
      <c r="E35" s="116"/>
      <c r="F35" s="117"/>
      <c r="G35" s="124"/>
      <c r="H35" s="125"/>
      <c r="I35" s="12"/>
    </row>
    <row r="36" spans="1:9">
      <c r="A36" s="120" t="s">
        <v>279</v>
      </c>
      <c r="B36" s="115"/>
      <c r="C36" s="115"/>
      <c r="D36" s="115"/>
      <c r="E36" s="128"/>
      <c r="F36" s="129"/>
      <c r="G36" s="124" t="s">
        <v>280</v>
      </c>
      <c r="H36" s="125"/>
      <c r="I36" s="12"/>
    </row>
    <row r="37" spans="1:9">
      <c r="A37" s="72" t="s">
        <v>281</v>
      </c>
      <c r="B37" s="73"/>
      <c r="C37" s="73"/>
      <c r="D37" s="102"/>
      <c r="E37" s="130"/>
      <c r="F37" s="131">
        <v>4949257.8400000036</v>
      </c>
      <c r="G37" s="132"/>
      <c r="H37" s="133">
        <v>13177418.840000004</v>
      </c>
      <c r="I37" s="12"/>
    </row>
    <row r="38" spans="1:9">
      <c r="A38" s="72" t="s">
        <v>282</v>
      </c>
      <c r="B38" s="73"/>
      <c r="C38" s="73"/>
      <c r="D38" s="102"/>
      <c r="E38" s="134" t="s">
        <v>283</v>
      </c>
      <c r="F38" s="135"/>
      <c r="G38" s="134" t="s">
        <v>284</v>
      </c>
      <c r="H38" s="135"/>
      <c r="I38" s="12"/>
    </row>
    <row r="39" spans="1:9">
      <c r="A39" s="72" t="s">
        <v>285</v>
      </c>
      <c r="B39" s="73"/>
      <c r="C39" s="73"/>
      <c r="D39" s="102"/>
      <c r="E39" s="134" t="s">
        <v>286</v>
      </c>
      <c r="F39" s="170">
        <v>4949257.8400000036</v>
      </c>
      <c r="G39" s="134" t="s">
        <v>287</v>
      </c>
      <c r="H39" s="170">
        <v>13177418.840000004</v>
      </c>
      <c r="I39" s="12"/>
    </row>
    <row r="40" spans="1:9">
      <c r="A40" s="114" t="s">
        <v>288</v>
      </c>
      <c r="B40" s="115"/>
      <c r="C40" s="115"/>
      <c r="D40" s="115"/>
      <c r="E40" s="136"/>
      <c r="F40" s="137"/>
      <c r="G40" s="118" t="s">
        <v>289</v>
      </c>
      <c r="H40" s="127"/>
      <c r="I40" s="12"/>
    </row>
    <row r="41" spans="1:9">
      <c r="A41" s="114" t="s">
        <v>290</v>
      </c>
      <c r="B41" s="115"/>
      <c r="C41" s="115"/>
      <c r="D41" s="115"/>
      <c r="E41" s="136"/>
      <c r="F41" s="137"/>
      <c r="G41" s="124" t="s">
        <v>291</v>
      </c>
      <c r="H41" s="125"/>
      <c r="I41" s="12"/>
    </row>
    <row r="42" spans="1:9">
      <c r="A42" s="114" t="s">
        <v>292</v>
      </c>
      <c r="B42" s="115"/>
      <c r="C42" s="115"/>
      <c r="D42" s="115"/>
      <c r="E42" s="136"/>
      <c r="F42" s="137"/>
      <c r="G42" s="118" t="s">
        <v>293</v>
      </c>
      <c r="H42" s="119"/>
      <c r="I42" s="12"/>
    </row>
    <row r="43" spans="1:9">
      <c r="A43" s="72" t="s">
        <v>294</v>
      </c>
      <c r="B43" s="73"/>
      <c r="C43" s="73"/>
      <c r="D43" s="102"/>
      <c r="E43" s="134" t="s">
        <v>295</v>
      </c>
      <c r="F43" s="135"/>
      <c r="G43" s="134" t="s">
        <v>296</v>
      </c>
      <c r="H43" s="135"/>
      <c r="I43" s="12"/>
    </row>
    <row r="44" spans="1:9" ht="15.75" thickBot="1">
      <c r="A44" s="138" t="s">
        <v>297</v>
      </c>
      <c r="B44" s="139"/>
      <c r="C44" s="139"/>
      <c r="D44" s="140"/>
      <c r="E44" s="141"/>
      <c r="F44" s="142"/>
      <c r="G44" s="143" t="s">
        <v>298</v>
      </c>
      <c r="H44" s="144"/>
      <c r="I44" s="19"/>
    </row>
    <row r="45" spans="1:9" ht="15.75" thickBot="1"/>
    <row r="46" spans="1:9">
      <c r="A46" s="145" t="s">
        <v>299</v>
      </c>
      <c r="B46" s="146"/>
      <c r="C46" s="10"/>
      <c r="D46" s="10"/>
      <c r="E46" s="147"/>
      <c r="F46" s="147"/>
      <c r="G46" s="148" t="s">
        <v>300</v>
      </c>
      <c r="H46" s="149">
        <v>13177418.840000004</v>
      </c>
      <c r="I46" s="11"/>
    </row>
    <row r="47" spans="1:9">
      <c r="A47" s="150" t="s">
        <v>301</v>
      </c>
      <c r="B47" s="151"/>
      <c r="C47" s="14"/>
      <c r="D47" s="14"/>
      <c r="E47" s="152"/>
      <c r="F47" s="152"/>
      <c r="G47" s="64" t="s">
        <v>302</v>
      </c>
      <c r="H47" s="153">
        <v>1976612.8260000004</v>
      </c>
      <c r="I47" s="12"/>
    </row>
    <row r="48" spans="1:9">
      <c r="A48" s="13"/>
      <c r="B48" s="14"/>
      <c r="C48" s="14"/>
      <c r="D48" s="14"/>
      <c r="E48" s="14"/>
      <c r="F48" s="14"/>
      <c r="G48" s="64"/>
      <c r="H48" s="66"/>
      <c r="I48" s="12"/>
    </row>
    <row r="49" spans="1:9">
      <c r="A49" s="154" t="s">
        <v>303</v>
      </c>
      <c r="B49" s="155"/>
      <c r="C49" s="155"/>
      <c r="D49" s="156"/>
      <c r="E49" s="64" t="s">
        <v>304</v>
      </c>
      <c r="F49" s="65"/>
      <c r="G49" s="64" t="s">
        <v>305</v>
      </c>
      <c r="H49" s="65"/>
      <c r="I49" s="12"/>
    </row>
    <row r="50" spans="1:9">
      <c r="A50" s="154" t="s">
        <v>306</v>
      </c>
      <c r="B50" s="155"/>
      <c r="C50" s="155"/>
      <c r="D50" s="155"/>
      <c r="E50" s="157"/>
      <c r="F50" s="14"/>
      <c r="G50" s="158" t="s">
        <v>307</v>
      </c>
      <c r="H50" s="159"/>
      <c r="I50" s="12"/>
    </row>
    <row r="51" spans="1:9">
      <c r="A51" s="154" t="s">
        <v>308</v>
      </c>
      <c r="B51" s="155"/>
      <c r="C51" s="155"/>
      <c r="D51" s="155"/>
      <c r="E51" s="102"/>
      <c r="F51" s="102"/>
      <c r="G51" s="64" t="s">
        <v>309</v>
      </c>
      <c r="H51" s="159"/>
      <c r="I51" s="12"/>
    </row>
    <row r="52" spans="1:9">
      <c r="A52" s="72" t="s">
        <v>310</v>
      </c>
      <c r="B52" s="73"/>
      <c r="C52" s="73"/>
      <c r="D52" s="73"/>
      <c r="E52" s="102"/>
      <c r="F52" s="102"/>
      <c r="G52" s="158" t="s">
        <v>311</v>
      </c>
      <c r="H52" s="65"/>
      <c r="I52" s="12"/>
    </row>
    <row r="53" spans="1:9">
      <c r="A53" s="72" t="s">
        <v>312</v>
      </c>
      <c r="B53" s="73"/>
      <c r="C53" s="73"/>
      <c r="D53" s="73"/>
      <c r="E53" s="102"/>
      <c r="F53" s="102"/>
      <c r="G53" s="158" t="s">
        <v>313</v>
      </c>
      <c r="H53" s="159"/>
      <c r="I53" s="12"/>
    </row>
    <row r="54" spans="1:9">
      <c r="A54" s="72" t="s">
        <v>314</v>
      </c>
      <c r="B54" s="73"/>
      <c r="C54" s="73"/>
      <c r="D54" s="73"/>
      <c r="E54" s="102"/>
      <c r="F54" s="102"/>
      <c r="G54" s="64" t="s">
        <v>315</v>
      </c>
      <c r="H54" s="65"/>
      <c r="I54" s="12"/>
    </row>
    <row r="55" spans="1:9">
      <c r="A55" s="72" t="s">
        <v>316</v>
      </c>
      <c r="B55" s="73"/>
      <c r="C55" s="73"/>
      <c r="D55" s="102"/>
      <c r="E55" s="102"/>
      <c r="F55" s="102"/>
      <c r="G55" s="96"/>
      <c r="H55" s="66"/>
      <c r="I55" s="12"/>
    </row>
    <row r="56" spans="1:9">
      <c r="A56" s="72" t="s">
        <v>317</v>
      </c>
      <c r="B56" s="73"/>
      <c r="C56" s="73"/>
      <c r="D56" s="73"/>
      <c r="E56" s="160" t="s">
        <v>318</v>
      </c>
      <c r="F56" s="165">
        <v>0</v>
      </c>
      <c r="G56" s="64" t="s">
        <v>319</v>
      </c>
      <c r="H56" s="161">
        <v>357697</v>
      </c>
      <c r="I56" s="12"/>
    </row>
    <row r="57" spans="1:9">
      <c r="A57" s="162" t="s">
        <v>320</v>
      </c>
      <c r="B57" s="102"/>
      <c r="C57" s="102"/>
      <c r="D57" s="102"/>
      <c r="E57" s="163" t="s">
        <v>321</v>
      </c>
      <c r="F57" s="165">
        <v>0</v>
      </c>
      <c r="G57" s="158" t="s">
        <v>322</v>
      </c>
      <c r="H57" s="165">
        <v>93336</v>
      </c>
      <c r="I57" s="12"/>
    </row>
    <row r="58" spans="1:9">
      <c r="A58" s="162" t="s">
        <v>323</v>
      </c>
      <c r="B58" s="102"/>
      <c r="C58" s="102"/>
      <c r="D58" s="102"/>
      <c r="E58" s="160" t="s">
        <v>324</v>
      </c>
      <c r="F58" s="90"/>
      <c r="G58" s="64" t="s">
        <v>325</v>
      </c>
      <c r="H58" s="164"/>
      <c r="I58" s="12"/>
    </row>
    <row r="59" spans="1:9">
      <c r="A59" s="162" t="s">
        <v>326</v>
      </c>
      <c r="B59" s="102"/>
      <c r="C59" s="102"/>
      <c r="D59" s="102"/>
      <c r="E59" s="163" t="s">
        <v>327</v>
      </c>
      <c r="F59" s="165">
        <v>0</v>
      </c>
      <c r="G59" s="96" t="s">
        <v>328</v>
      </c>
      <c r="H59" s="165">
        <v>264361</v>
      </c>
      <c r="I59" s="12"/>
    </row>
    <row r="60" spans="1:9">
      <c r="A60" s="162" t="s">
        <v>329</v>
      </c>
      <c r="B60" s="102"/>
      <c r="C60" s="102"/>
      <c r="D60" s="102"/>
      <c r="E60" s="160" t="s">
        <v>330</v>
      </c>
      <c r="F60" s="90"/>
      <c r="G60" s="64" t="s">
        <v>331</v>
      </c>
      <c r="H60" s="65"/>
      <c r="I60" s="12"/>
    </row>
    <row r="61" spans="1:9">
      <c r="A61" s="72" t="s">
        <v>332</v>
      </c>
      <c r="B61" s="73"/>
      <c r="C61" s="73"/>
      <c r="D61" s="73"/>
      <c r="E61" s="160"/>
      <c r="F61" s="90"/>
      <c r="G61" s="64" t="s">
        <v>333</v>
      </c>
      <c r="H61" s="166"/>
      <c r="I61" s="12"/>
    </row>
    <row r="62" spans="1:9">
      <c r="A62" s="162"/>
      <c r="B62" s="102"/>
      <c r="C62" s="102"/>
      <c r="D62" s="102"/>
      <c r="E62" s="102"/>
      <c r="F62" s="102"/>
      <c r="G62" s="14"/>
      <c r="H62" s="14"/>
      <c r="I62" s="12"/>
    </row>
    <row r="63" spans="1:9">
      <c r="A63" s="162"/>
      <c r="B63" s="102"/>
      <c r="C63" s="102"/>
      <c r="D63" s="102"/>
      <c r="E63" s="102"/>
      <c r="F63" s="102"/>
      <c r="G63" s="14"/>
      <c r="H63" s="14"/>
      <c r="I63" s="12"/>
    </row>
    <row r="64" spans="1:9">
      <c r="A64" s="154" t="s">
        <v>334</v>
      </c>
      <c r="B64" s="115"/>
      <c r="C64" s="115"/>
      <c r="D64" s="115"/>
      <c r="E64" s="115"/>
      <c r="F64" s="115"/>
      <c r="G64" s="167"/>
      <c r="H64" s="167"/>
      <c r="I64" s="168"/>
    </row>
    <row r="65" spans="1:9" ht="15.75" thickBot="1">
      <c r="A65" s="169"/>
      <c r="B65" s="140"/>
      <c r="C65" s="140"/>
      <c r="D65" s="140"/>
      <c r="E65" s="140"/>
      <c r="F65" s="140"/>
      <c r="G65" s="18"/>
      <c r="H65" s="18"/>
      <c r="I65" s="19"/>
    </row>
  </sheetData>
  <phoneticPr fontId="31" type="noConversion"/>
  <printOptions horizontalCentered="1"/>
  <pageMargins left="0.75" right="0.75" top="1" bottom="1" header="0.5" footer="0.5"/>
  <pageSetup paperSize="9" scale="72" orientation="portrait" horizontalDpi="300" verticalDpi="300" r:id="rId1"/>
  <headerFooter alignWithMargins="0"/>
  <rowBreaks count="1" manualBreakCount="1">
    <brk id="4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E63"/>
  <sheetViews>
    <sheetView zoomScaleNormal="100" workbookViewId="0">
      <selection activeCell="E4" sqref="E4:E46"/>
    </sheetView>
  </sheetViews>
  <sheetFormatPr defaultRowHeight="15"/>
  <cols>
    <col min="2" max="2" width="35.21875" customWidth="1"/>
    <col min="3" max="3" width="14.77734375" customWidth="1"/>
    <col min="4" max="4" width="14.6640625" customWidth="1"/>
    <col min="5" max="5" width="20.88671875" customWidth="1"/>
  </cols>
  <sheetData>
    <row r="1" spans="1:5" ht="18.75">
      <c r="B1" s="48" t="s">
        <v>563</v>
      </c>
      <c r="C1" s="49"/>
    </row>
    <row r="2" spans="1:5">
      <c r="B2" s="38" t="s">
        <v>374</v>
      </c>
      <c r="C2" s="50"/>
      <c r="D2" s="38"/>
      <c r="E2" s="38"/>
    </row>
    <row r="3" spans="1:5">
      <c r="C3" s="49"/>
    </row>
    <row r="4" spans="1:5">
      <c r="A4" s="51">
        <v>601</v>
      </c>
      <c r="B4" s="40" t="s">
        <v>342</v>
      </c>
      <c r="C4" s="52"/>
      <c r="D4" s="40"/>
      <c r="E4" s="324">
        <v>20635292</v>
      </c>
    </row>
    <row r="5" spans="1:5">
      <c r="A5" s="51">
        <v>6031</v>
      </c>
      <c r="B5" s="40" t="s">
        <v>378</v>
      </c>
      <c r="C5" s="52"/>
      <c r="D5" s="40"/>
      <c r="E5" s="324">
        <v>42562</v>
      </c>
    </row>
    <row r="6" spans="1:5">
      <c r="A6" s="51">
        <v>604</v>
      </c>
      <c r="B6" s="40" t="s">
        <v>507</v>
      </c>
      <c r="C6" s="52"/>
      <c r="D6" s="40"/>
      <c r="E6" s="324">
        <v>0</v>
      </c>
    </row>
    <row r="7" spans="1:5">
      <c r="A7" s="51">
        <v>613</v>
      </c>
      <c r="B7" s="323" t="s">
        <v>569</v>
      </c>
      <c r="C7" s="52"/>
      <c r="D7" s="40"/>
      <c r="E7" s="324">
        <v>20000</v>
      </c>
    </row>
    <row r="8" spans="1:5">
      <c r="A8" s="51">
        <v>616</v>
      </c>
      <c r="B8" s="40" t="s">
        <v>508</v>
      </c>
      <c r="C8" s="52"/>
      <c r="D8" s="40"/>
      <c r="E8" s="324">
        <v>0</v>
      </c>
    </row>
    <row r="9" spans="1:5">
      <c r="A9" s="51">
        <v>617</v>
      </c>
      <c r="B9" s="40" t="s">
        <v>517</v>
      </c>
      <c r="C9" s="52"/>
      <c r="D9" s="40"/>
      <c r="E9" s="324">
        <v>70000</v>
      </c>
    </row>
    <row r="10" spans="1:5">
      <c r="A10" s="51">
        <v>621</v>
      </c>
      <c r="B10" s="40" t="s">
        <v>509</v>
      </c>
      <c r="C10" s="52"/>
      <c r="D10" s="40"/>
      <c r="E10" s="324">
        <v>0</v>
      </c>
    </row>
    <row r="11" spans="1:5">
      <c r="A11" s="51">
        <v>625</v>
      </c>
      <c r="B11" s="40" t="s">
        <v>510</v>
      </c>
      <c r="C11" s="52"/>
      <c r="D11" s="40"/>
      <c r="E11" s="324">
        <v>0</v>
      </c>
    </row>
    <row r="12" spans="1:5">
      <c r="A12" s="51">
        <v>626</v>
      </c>
      <c r="B12" s="40" t="s">
        <v>511</v>
      </c>
      <c r="C12" s="52"/>
      <c r="D12" s="40"/>
      <c r="E12" s="324">
        <v>40202</v>
      </c>
    </row>
    <row r="13" spans="1:5">
      <c r="A13" s="51">
        <v>627</v>
      </c>
      <c r="B13" s="323" t="s">
        <v>467</v>
      </c>
      <c r="C13" s="52"/>
      <c r="D13" s="40"/>
      <c r="E13" s="324">
        <v>164668</v>
      </c>
    </row>
    <row r="14" spans="1:5">
      <c r="A14" s="51">
        <v>628</v>
      </c>
      <c r="B14" s="40" t="s">
        <v>512</v>
      </c>
      <c r="C14" s="52"/>
      <c r="D14" s="40"/>
      <c r="E14" s="324">
        <v>10500</v>
      </c>
    </row>
    <row r="15" spans="1:5">
      <c r="A15" s="51">
        <v>638</v>
      </c>
      <c r="B15" s="40" t="s">
        <v>513</v>
      </c>
      <c r="C15" s="52"/>
      <c r="D15" s="40"/>
      <c r="E15" s="324">
        <v>211684</v>
      </c>
    </row>
    <row r="16" spans="1:5">
      <c r="A16" s="51">
        <v>641</v>
      </c>
      <c r="B16" s="40" t="s">
        <v>375</v>
      </c>
      <c r="C16" s="52"/>
      <c r="D16" s="40"/>
      <c r="E16" s="324">
        <v>9657000</v>
      </c>
    </row>
    <row r="17" spans="1:5">
      <c r="A17" s="51">
        <v>644</v>
      </c>
      <c r="B17" s="40" t="s">
        <v>376</v>
      </c>
      <c r="C17" s="52"/>
      <c r="D17" s="40"/>
      <c r="E17" s="324">
        <v>1903233</v>
      </c>
    </row>
    <row r="18" spans="1:5">
      <c r="A18" s="51">
        <v>657</v>
      </c>
      <c r="B18" s="40" t="s">
        <v>379</v>
      </c>
      <c r="C18" s="52"/>
      <c r="D18" s="40"/>
      <c r="E18" s="324">
        <v>53530</v>
      </c>
    </row>
    <row r="19" spans="1:5">
      <c r="A19" s="51">
        <v>658</v>
      </c>
      <c r="B19" s="40" t="s">
        <v>514</v>
      </c>
      <c r="C19" s="52"/>
      <c r="D19" s="40"/>
      <c r="E19" s="324">
        <v>8174631</v>
      </c>
    </row>
    <row r="20" spans="1:5">
      <c r="A20" s="51">
        <v>681</v>
      </c>
      <c r="B20" s="40" t="s">
        <v>345</v>
      </c>
      <c r="C20" s="52"/>
      <c r="D20" s="40"/>
      <c r="E20" s="324">
        <v>357697</v>
      </c>
    </row>
    <row r="21" spans="1:5">
      <c r="A21" s="40"/>
      <c r="B21" s="53" t="s">
        <v>340</v>
      </c>
      <c r="C21" s="52"/>
      <c r="D21" s="40"/>
      <c r="E21" s="336">
        <v>41340999</v>
      </c>
    </row>
    <row r="22" spans="1:5">
      <c r="C22" s="49"/>
    </row>
    <row r="23" spans="1:5">
      <c r="C23" s="49"/>
    </row>
    <row r="24" spans="1:5">
      <c r="C24" s="49"/>
    </row>
    <row r="25" spans="1:5">
      <c r="B25" s="38" t="s">
        <v>1</v>
      </c>
      <c r="C25" s="49"/>
    </row>
    <row r="26" spans="1:5">
      <c r="C26" s="49"/>
      <c r="E26" s="49"/>
    </row>
    <row r="27" spans="1:5">
      <c r="A27" s="51">
        <v>1</v>
      </c>
      <c r="B27" s="40" t="s">
        <v>357</v>
      </c>
      <c r="C27" s="52"/>
      <c r="D27" s="40"/>
      <c r="E27" s="52">
        <v>13406562</v>
      </c>
    </row>
    <row r="28" spans="1:5">
      <c r="A28" s="51">
        <v>2</v>
      </c>
      <c r="B28" s="40" t="s">
        <v>358</v>
      </c>
      <c r="C28" s="52"/>
      <c r="D28" s="40"/>
      <c r="E28" s="52">
        <v>13364000</v>
      </c>
    </row>
    <row r="29" spans="1:5">
      <c r="A29" s="40"/>
      <c r="B29" s="55" t="s">
        <v>2</v>
      </c>
      <c r="C29" s="56"/>
      <c r="D29" s="55"/>
      <c r="E29" s="56">
        <v>-42562</v>
      </c>
    </row>
    <row r="30" spans="1:5">
      <c r="C30" s="49"/>
      <c r="E30" s="49"/>
    </row>
    <row r="31" spans="1:5">
      <c r="C31" s="49"/>
      <c r="E31" s="49"/>
    </row>
    <row r="32" spans="1:5">
      <c r="B32" s="38" t="s">
        <v>3</v>
      </c>
      <c r="C32" s="49"/>
    </row>
    <row r="33" spans="1:5">
      <c r="C33" s="49"/>
      <c r="E33" s="49"/>
    </row>
    <row r="34" spans="1:5">
      <c r="A34" s="51">
        <v>1</v>
      </c>
      <c r="B34" s="40" t="s">
        <v>357</v>
      </c>
      <c r="C34" s="52"/>
      <c r="D34" s="40"/>
      <c r="E34" s="52">
        <v>0</v>
      </c>
    </row>
    <row r="35" spans="1:5">
      <c r="A35" s="51">
        <v>2</v>
      </c>
      <c r="B35" s="40" t="s">
        <v>358</v>
      </c>
      <c r="C35" s="52"/>
      <c r="D35" s="40"/>
      <c r="E35" s="52">
        <v>0</v>
      </c>
    </row>
    <row r="36" spans="1:5">
      <c r="A36" s="40"/>
      <c r="B36" s="55" t="s">
        <v>2</v>
      </c>
      <c r="C36" s="56"/>
      <c r="D36" s="55"/>
      <c r="E36" s="56">
        <v>0</v>
      </c>
    </row>
    <row r="37" spans="1:5">
      <c r="C37" s="49"/>
      <c r="E37" s="49"/>
    </row>
    <row r="38" spans="1:5">
      <c r="C38" s="49"/>
    </row>
    <row r="39" spans="1:5">
      <c r="C39" s="49"/>
    </row>
    <row r="40" spans="1:5">
      <c r="B40" s="38" t="s">
        <v>4</v>
      </c>
      <c r="C40" s="49"/>
    </row>
    <row r="41" spans="1:5">
      <c r="A41" s="55"/>
      <c r="B41" s="55"/>
      <c r="C41" s="56"/>
      <c r="D41" s="55" t="s">
        <v>5</v>
      </c>
      <c r="E41" s="55" t="s">
        <v>6</v>
      </c>
    </row>
    <row r="42" spans="1:5">
      <c r="A42" s="57">
        <v>1</v>
      </c>
      <c r="B42" s="40" t="s">
        <v>7</v>
      </c>
      <c r="C42" s="52"/>
      <c r="D42" s="52" t="e">
        <f>SUM(#REF!)</f>
        <v>#REF!</v>
      </c>
      <c r="E42" s="52">
        <v>29684</v>
      </c>
    </row>
    <row r="43" spans="1:5">
      <c r="A43" s="57">
        <v>2</v>
      </c>
      <c r="B43" s="40" t="s">
        <v>8</v>
      </c>
      <c r="C43" s="52"/>
      <c r="D43" s="52" t="e">
        <f>SUM(#REF!)</f>
        <v>#REF!</v>
      </c>
      <c r="E43" s="52">
        <v>849714</v>
      </c>
    </row>
    <row r="44" spans="1:5">
      <c r="A44" s="57">
        <v>3</v>
      </c>
      <c r="B44" s="40" t="s">
        <v>9</v>
      </c>
      <c r="C44" s="52"/>
      <c r="D44" s="52"/>
      <c r="E44" s="52">
        <v>19110</v>
      </c>
    </row>
    <row r="45" spans="1:5">
      <c r="A45" s="57">
        <v>4</v>
      </c>
      <c r="B45" s="40" t="s">
        <v>10</v>
      </c>
      <c r="C45" s="52"/>
      <c r="D45" s="52"/>
      <c r="E45" s="52">
        <v>282180</v>
      </c>
    </row>
    <row r="46" spans="1:5">
      <c r="A46" s="58"/>
      <c r="B46" s="53" t="s">
        <v>340</v>
      </c>
      <c r="C46" s="54"/>
      <c r="D46" s="54" t="e">
        <f>SUM(D42:D45)</f>
        <v>#REF!</v>
      </c>
      <c r="E46" s="54">
        <v>1180688</v>
      </c>
    </row>
    <row r="47" spans="1:5">
      <c r="C47" s="49"/>
    </row>
    <row r="48" spans="1:5" ht="18.75">
      <c r="B48" s="59" t="s">
        <v>11</v>
      </c>
      <c r="C48" s="49"/>
    </row>
    <row r="49" spans="1:5">
      <c r="C49" s="49"/>
    </row>
    <row r="50" spans="1:5">
      <c r="A50" s="38" t="s">
        <v>335</v>
      </c>
      <c r="B50" s="38"/>
      <c r="C50" s="50"/>
      <c r="D50" s="38"/>
      <c r="E50" s="38"/>
    </row>
    <row r="51" spans="1:5">
      <c r="A51" s="38" t="s">
        <v>336</v>
      </c>
      <c r="B51" s="38"/>
      <c r="C51" s="50"/>
      <c r="D51" s="38"/>
      <c r="E51" s="38"/>
    </row>
    <row r="52" spans="1:5">
      <c r="A52" s="38" t="s">
        <v>337</v>
      </c>
      <c r="B52" s="38"/>
      <c r="C52" s="50"/>
      <c r="D52" s="38"/>
      <c r="E52" s="38"/>
    </row>
    <row r="53" spans="1:5">
      <c r="A53" s="38"/>
      <c r="B53" s="38"/>
      <c r="C53" s="50"/>
      <c r="D53" s="38"/>
      <c r="E53" s="38"/>
    </row>
    <row r="54" spans="1:5">
      <c r="A54" s="38"/>
      <c r="B54" s="38"/>
      <c r="C54" s="50"/>
      <c r="D54" s="38"/>
      <c r="E54" s="38"/>
    </row>
    <row r="55" spans="1:5">
      <c r="A55" s="38"/>
      <c r="B55" s="38"/>
      <c r="C55" s="50"/>
      <c r="D55" s="38"/>
      <c r="E55" s="38"/>
    </row>
    <row r="56" spans="1:5">
      <c r="C56" s="49"/>
    </row>
    <row r="57" spans="1:5">
      <c r="C57" s="60" t="s">
        <v>12</v>
      </c>
    </row>
    <row r="58" spans="1:5">
      <c r="C58" s="61" t="s">
        <v>338</v>
      </c>
    </row>
    <row r="59" spans="1:5">
      <c r="C59" s="49"/>
    </row>
    <row r="60" spans="1:5">
      <c r="C60" s="49"/>
    </row>
    <row r="61" spans="1:5" ht="18.75">
      <c r="A61" s="48" t="s">
        <v>372</v>
      </c>
      <c r="B61" s="48"/>
      <c r="C61" s="62"/>
    </row>
    <row r="62" spans="1:5" ht="18.75">
      <c r="A62" s="48"/>
      <c r="B62" s="48"/>
      <c r="C62" s="62"/>
    </row>
    <row r="63" spans="1:5">
      <c r="A63" s="58">
        <v>1</v>
      </c>
      <c r="B63" s="63" t="s">
        <v>373</v>
      </c>
      <c r="C63" s="53">
        <v>410002510</v>
      </c>
    </row>
  </sheetData>
  <phoneticPr fontId="31" type="noConversion"/>
  <printOptions horizontalCentered="1"/>
  <pageMargins left="0.75" right="0.75" top="1" bottom="1" header="0.5" footer="0.5"/>
  <pageSetup paperSize="9" scale="7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L</vt:lpstr>
      <vt:lpstr>M</vt:lpstr>
      <vt:lpstr>N</vt:lpstr>
      <vt:lpstr>O</vt:lpstr>
      <vt:lpstr>P</vt:lpstr>
      <vt:lpstr>Q</vt:lpstr>
      <vt:lpstr>R</vt:lpstr>
      <vt:lpstr>S</vt:lpstr>
      <vt:lpstr>U</vt:lpstr>
      <vt:lpstr>AAMONETARE</vt:lpstr>
      <vt:lpstr>IVLLOGBANK</vt:lpstr>
      <vt:lpstr>AAMATERJALE</vt:lpstr>
      <vt:lpstr>STATISTIK1</vt:lpstr>
      <vt:lpstr>STATISTIK2</vt:lpstr>
      <vt:lpstr>IV. MAGAZIN</vt:lpstr>
    </vt:vector>
  </TitlesOfParts>
  <Company>ART- ARB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baftjar</cp:lastModifiedBy>
  <cp:lastPrinted>2016-02-25T22:45:43Z</cp:lastPrinted>
  <dcterms:created xsi:type="dcterms:W3CDTF">2000-02-15T02:00:39Z</dcterms:created>
  <dcterms:modified xsi:type="dcterms:W3CDTF">2016-03-06T19:13:22Z</dcterms:modified>
</cp:coreProperties>
</file>