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0335" tabRatio="823"/>
  </bookViews>
  <sheets>
    <sheet name="Kop." sheetId="1" r:id="rId1"/>
    <sheet name="Aktivet" sheetId="4" r:id="rId2"/>
    <sheet name="Pasivet" sheetId="14" r:id="rId3"/>
    <sheet name="PASH 1" sheetId="15" r:id="rId4"/>
    <sheet name="Fluksi 2" sheetId="18" r:id="rId5"/>
    <sheet name="Kap. Fund." sheetId="29" r:id="rId6"/>
    <sheet name="Sheet1" sheetId="33" r:id="rId7"/>
    <sheet name="Fleta1" sheetId="34" r:id="rId8"/>
  </sheets>
  <calcPr calcId="152511"/>
</workbook>
</file>

<file path=xl/calcChain.xml><?xml version="1.0" encoding="utf-8"?>
<calcChain xmlns="http://schemas.openxmlformats.org/spreadsheetml/2006/main">
  <c r="G20" i="4" l="1"/>
  <c r="G13" i="4"/>
  <c r="G8" i="4"/>
  <c r="G5" i="4"/>
  <c r="G4" i="4" s="1"/>
  <c r="G32" i="4" s="1"/>
  <c r="G50" i="4"/>
  <c r="G42" i="4"/>
  <c r="G33" i="4" s="1"/>
  <c r="G58" i="4" s="1"/>
  <c r="G59" i="4" s="1"/>
  <c r="G45" i="14"/>
  <c r="G52" i="14"/>
  <c r="G33" i="14"/>
  <c r="G21" i="14"/>
  <c r="G38" i="14" s="1"/>
  <c r="G40" i="14" s="1"/>
  <c r="G54" i="14" s="1"/>
  <c r="G6" i="14"/>
  <c r="G20" i="14"/>
  <c r="G20" i="18"/>
  <c r="G43" i="18" s="1"/>
  <c r="G21" i="18"/>
  <c r="E30" i="18"/>
  <c r="F30" i="18"/>
  <c r="G30" i="18"/>
  <c r="G12" i="15"/>
  <c r="G16" i="15"/>
  <c r="G43" i="15" s="1"/>
  <c r="G51" i="15" s="1"/>
  <c r="G60" i="15" s="1"/>
  <c r="G25" i="15"/>
  <c r="G69" i="15" s="1"/>
  <c r="G46" i="15"/>
  <c r="G53" i="15"/>
  <c r="F60" i="15"/>
  <c r="F62" i="15"/>
  <c r="G62" i="15"/>
  <c r="F71" i="15"/>
  <c r="F69" i="15" s="1"/>
  <c r="F33" i="4"/>
  <c r="F58" i="4" s="1"/>
  <c r="F34" i="4"/>
  <c r="F42" i="4"/>
  <c r="F50" i="4"/>
</calcChain>
</file>

<file path=xl/sharedStrings.xml><?xml version="1.0" encoding="utf-8"?>
<sst xmlns="http://schemas.openxmlformats.org/spreadsheetml/2006/main" count="341" uniqueCount="275">
  <si>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</si>
  <si>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</si>
  <si>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</si>
  <si>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</si>
  <si>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</si>
  <si>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</si>
  <si>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</si>
  <si>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</si>
  <si>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</si>
  <si>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</si>
  <si>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</si>
  <si>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</si>
  <si>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</si>
  <si>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</si>
  <si>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</si>
  <si>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</si>
  <si>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</si>
  <si>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</si>
  <si>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</si>
  <si>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</si>
  <si>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 xml:space="preserve">  Periudha  Kontabel e Pasqyrave Financiare</t>
  </si>
  <si>
    <t>Pershkrimi  i  Elementeve</t>
  </si>
  <si>
    <t>Emertimi dhe Forma ligjore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</si>
  <si>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</si>
  <si>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</si>
  <si>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</si>
  <si>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</si>
  <si>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</si>
  <si>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</si>
  <si>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</si>
  <si>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</si>
  <si>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</si>
  <si>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</si>
  <si>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</si>
  <si>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</si>
  <si>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</si>
  <si>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</si>
  <si>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</si>
  <si>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</si>
  <si>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</si>
  <si>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</si>
  <si>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</si>
  <si>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</si>
  <si>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</si>
  <si>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</si>
  <si>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</si>
  <si>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</si>
  <si>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</si>
  <si>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</si>
  <si>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</si>
  <si>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</si>
  <si>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</si>
  <si>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</si>
  <si>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</si>
  <si>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</si>
  <si>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</si>
  <si>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</si>
  <si>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</si>
  <si>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</si>
  <si>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</si>
  <si>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</si>
  <si>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</si>
  <si>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</si>
  <si>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</si>
  <si>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</si>
  <si>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Të pagueshme ndaj njësive ekonomike brenda grupit</t>
  </si>
  <si>
    <t>Të pagueshme ndaj  njësive ekonomike ku ka interesa pjesëmarrëse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</si>
  <si>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</si>
  <si>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</si>
  <si>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</si>
  <si>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</si>
  <si>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</si>
  <si>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</si>
  <si>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</si>
  <si>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</si>
  <si>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</si>
  <si>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</si>
  <si>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</si>
  <si>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</si>
  <si>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</si>
  <si>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</si>
  <si>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</si>
  <si>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</si>
  <si>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</si>
  <si>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</si>
  <si>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</si>
  <si>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</si>
  <si>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</si>
  <si>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</si>
  <si>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</si>
  <si>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</si>
  <si>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</si>
  <si>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</si>
  <si>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</si>
  <si>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</si>
  <si>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</si>
  <si>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</si>
  <si>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</si>
  <si>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</si>
  <si>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</si>
  <si>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</si>
  <si>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</si>
  <si>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</si>
  <si>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</si>
  <si>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</si>
  <si>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</si>
  <si>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</si>
  <si>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</si>
  <si>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</si>
  <si>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</si>
  <si>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</si>
  <si>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</si>
  <si>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</si>
  <si>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</si>
  <si>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</si>
  <si>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</si>
  <si>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</si>
  <si>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</si>
  <si>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</si>
  <si>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</si>
  <si>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</si>
  <si>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</si>
  <si>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</si>
  <si>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</si>
  <si>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</si>
  <si>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</si>
  <si>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</si>
  <si>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</si>
  <si>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</si>
  <si>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</si>
  <si>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</si>
  <si>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</si>
  <si>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</si>
  <si>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</si>
  <si>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</si>
  <si>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</si>
  <si>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</si>
  <si>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</si>
  <si>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</si>
  <si>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</si>
  <si>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</si>
  <si>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</si>
  <si>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</si>
  <si>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</si>
  <si>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</si>
  <si>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</si>
  <si>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</si>
  <si>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</si>
  <si>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</si>
  <si>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</si>
  <si>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</si>
  <si>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</si>
  <si>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</si>
  <si>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</si>
  <si>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</si>
  <si>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</si>
  <si>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</si>
  <si>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</si>
  <si>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</si>
  <si>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</si>
  <si>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</si>
  <si>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</si>
  <si>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</si>
  <si>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</si>
  <si>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</si>
  <si>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</si>
  <si>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</si>
  <si>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</si>
  <si>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</si>
  <si>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</si>
  <si>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</si>
  <si>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</si>
  <si>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</si>
  <si>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</si>
  <si>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</si>
  <si>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</si>
  <si>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 xml:space="preserve">(  Ne zbatim te Standartit Kombetar te Kontabilitetit Nr.2 te Permiresuar dhe </t>
  </si>
  <si>
    <t>Pasqyra e Pozicionit Financiar (Bilanci)</t>
  </si>
  <si>
    <t>Pasqyra Finanicare jane te konsoliduara</t>
  </si>
  <si>
    <t>leke</t>
  </si>
  <si>
    <t>Lënda e parë dhe materiale të konsumueshme  (KMSH)</t>
  </si>
  <si>
    <t xml:space="preserve">Të ardhura Vleresuara  nga  Tatimet  </t>
  </si>
  <si>
    <t xml:space="preserve">Shpenzime  te  pazbritshme  </t>
  </si>
  <si>
    <t>Të tjera të pagueshme(Detyrime   te  Bashkise  Sarande    )</t>
  </si>
  <si>
    <r>
      <t>Shpenzime të tjera shfrytëzimi (</t>
    </r>
    <r>
      <rPr>
        <sz val="10"/>
        <rFont val="Arial"/>
        <family val="2"/>
      </rPr>
      <t xml:space="preserve"> Taksa  Bashkie</t>
    </r>
    <r>
      <rPr>
        <b/>
        <sz val="10"/>
        <rFont val="Arial"/>
        <family val="2"/>
      </rPr>
      <t xml:space="preserve">  ) </t>
    </r>
  </si>
  <si>
    <t xml:space="preserve">Mallra     per  rishitje                                                     </t>
  </si>
  <si>
    <t xml:space="preserve">Malra  per  rishitje  rimbursime  </t>
  </si>
  <si>
    <t xml:space="preserve">Ndertesa </t>
  </si>
  <si>
    <t xml:space="preserve">Toka </t>
  </si>
  <si>
    <t>Aktive  te tjera  materiale  ( Kompjuter  &amp;  kondicioner )</t>
  </si>
  <si>
    <t>Te  ardhura  te  tatushme  me   20 %</t>
  </si>
  <si>
    <t xml:space="preserve">Të tjera  </t>
  </si>
  <si>
    <t xml:space="preserve">Sherbime  te  ndryshme  </t>
  </si>
  <si>
    <t>S H E N I M E T          S P J E G U E S E</t>
  </si>
  <si>
    <t>Sqarim: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</si>
  <si>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</si>
  <si>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</si>
  <si>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</si>
  <si>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a) Informacion i përgjithsëm dhe politikat kontabël</t>
  </si>
  <si>
    <t>b)Shënimet qe shpjegojnë zërat e ndryshëm të pasqyrave financiare</t>
  </si>
  <si>
    <t>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</si>
  <si>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</si>
  <si>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</si>
  <si>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</si>
  <si>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</si>
  <si>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</si>
  <si>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</si>
  <si>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</si>
  <si>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</si>
  <si>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</si>
  <si>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</si>
  <si>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</si>
  <si>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</si>
  <si>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</si>
  <si>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</si>
  <si>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</si>
  <si>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</si>
  <si>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</si>
  <si>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</si>
  <si>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</si>
  <si>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</si>
  <si>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</si>
  <si>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</si>
  <si>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</si>
  <si>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</si>
  <si>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</si>
  <si>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</si>
  <si>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</si>
  <si>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</si>
  <si>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</si>
  <si>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"Cmimi  mesatar  I ponderuar" 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</si>
  <si>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</si>
  <si>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</si>
  <si>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</si>
  <si>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</si>
  <si>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</si>
  <si>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</si>
  <si>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</si>
  <si>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</si>
  <si>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</si>
  <si>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</si>
  <si>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</si>
  <si>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>EKONOMISTI</t>
  </si>
  <si>
    <t>Per Drejtimin  e Njesise  Ekonomike</t>
  </si>
  <si>
    <t xml:space="preserve">Te tjera  </t>
  </si>
  <si>
    <t xml:space="preserve">Aktive te tjera afatgjate </t>
  </si>
  <si>
    <t>Mardhenie me ortakun</t>
  </si>
  <si>
    <t>Lënda e parë dhe materiale të konsumueshme ( Mallra )</t>
  </si>
  <si>
    <t>Te  ardhura  te  perjashtuara    ( Interesa Bankare )</t>
  </si>
  <si>
    <t>Makineri e paisje</t>
  </si>
  <si>
    <t>Të pagueshme për aktivitetin e shfrytëzimit ( Furnitoret )</t>
  </si>
  <si>
    <t xml:space="preserve">Detyrime ( Hua )  te tjera </t>
  </si>
  <si>
    <t>Hua bono dhe detyrime nga qerate financiare</t>
  </si>
  <si>
    <t>Të tjera të pagueshme   (Grante )</t>
  </si>
  <si>
    <t xml:space="preserve">Të pagueshme ndaj punonjësve  dhe sigurimeve shoqërore/shëndetsore, </t>
  </si>
  <si>
    <t>Te  ardhura  te tjera</t>
  </si>
  <si>
    <t>" ISAK " shpk</t>
  </si>
  <si>
    <t>Rruga Nacionale Sarande Gjirokaster ,Vrion</t>
  </si>
  <si>
    <t>DELVINE</t>
  </si>
  <si>
    <t>20,04,04</t>
  </si>
  <si>
    <t xml:space="preserve">me shumice e pakice.Tregetimin e  inputeve bujqesore , </t>
  </si>
  <si>
    <t>plehra kimike,preparate,lule dekurative me shumice dhe</t>
  </si>
  <si>
    <t>pakice.Investime ne sektore te ndryshem.</t>
  </si>
  <si>
    <t>Perpunim dhe tregetim I rrushit,frutave,perimeve  dhe</t>
  </si>
  <si>
    <t>nen produktet e tyre si Vere,Raki,Konjak,uthull etj</t>
  </si>
  <si>
    <t>Po</t>
  </si>
  <si>
    <t>JO</t>
  </si>
  <si>
    <t>31,01.2020</t>
  </si>
  <si>
    <t>(  Blerina Gjolleshaj  )</t>
  </si>
  <si>
    <t>Blerina Gjolleshaj</t>
  </si>
  <si>
    <t>K46607506T</t>
  </si>
  <si>
    <t>VITI   2020</t>
  </si>
  <si>
    <t>01,01,2020</t>
  </si>
  <si>
    <t>31,12,2020</t>
  </si>
  <si>
    <t>Të pagueshme për detyrimet tatimore (606210+22300+3600+20964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</si>
</sst>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\ _€_-;\-* #,##0.00\ _€_-;_-* &quot;-&quot;??\ _€_-;_-@_-"/>
  </numFmts>
  <fonts count="34" x14ac:knownFonts="1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Times New Roman"/>
      <family val="1"/>
    </font>
    <font>
      <b/>
      <sz val="9"/>
      <name val="Arial Unicode MS"/>
      <family val="2"/>
    </font>
    <font>
      <sz val="9"/>
      <name val="Arial Unicode MS"/>
      <family val="2"/>
    </font>
    <font>
      <sz val="10"/>
      <name val="Arial Unicode MS"/>
      <family val="2"/>
    </font>
    <font>
      <sz val="8"/>
      <name val="Arial"/>
      <family val="2"/>
    </font>
    <font>
      <b/>
      <u/>
      <sz val="14"/>
      <name val="Arial"/>
      <family val="2"/>
    </font>
    <font>
      <b/>
      <u/>
      <sz val="10"/>
      <name val="Gill Sans MT"/>
      <family val="2"/>
      <charset val="238"/>
    </font>
    <font>
      <sz val="10"/>
      <name val="Gill Sans MT"/>
      <family val="2"/>
      <charset val="238"/>
    </font>
    <font>
      <sz val="10"/>
      <name val="Arial"/>
    </font>
    <font>
      <sz val="2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theme="6" tint="0.80001220740379042"/>
        </stop>
        <stop position="1">
          <color theme="7" tint="0.80001220740379042"/>
        </stop>
      </gradient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/>
    <xf numFmtId="0" fontId="3" fillId="0" borderId="0"/>
  </cellStyleXfs>
  <cellXfs count="255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5" fillId="0" borderId="0" xfId="0" applyFont="1"/>
    <xf numFmtId="0" fontId="1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" fontId="5" fillId="2" borderId="8" xfId="0" applyNumberFormat="1" applyFont="1" applyFill="1" applyBorder="1" applyAlignment="1">
      <alignment horizontal="center" vertical="center"/>
    </xf>
    <xf numFmtId="1" fontId="5" fillId="2" borderId="9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3" fontId="3" fillId="2" borderId="9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/>
    </xf>
    <xf numFmtId="3" fontId="3" fillId="2" borderId="17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" fontId="5" fillId="2" borderId="19" xfId="0" applyNumberFormat="1" applyFont="1" applyFill="1" applyBorder="1" applyAlignment="1">
      <alignment horizontal="center" vertical="center"/>
    </xf>
    <xf numFmtId="1" fontId="5" fillId="2" borderId="20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" fontId="3" fillId="2" borderId="21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3" fontId="3" fillId="0" borderId="28" xfId="0" applyNumberFormat="1" applyFont="1" applyBorder="1" applyAlignment="1">
      <alignment vertical="center"/>
    </xf>
    <xf numFmtId="3" fontId="5" fillId="4" borderId="3" xfId="0" applyNumberFormat="1" applyFont="1" applyFill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/>
    </xf>
    <xf numFmtId="3" fontId="30" fillId="4" borderId="3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1" fontId="5" fillId="2" borderId="29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center" vertical="center"/>
    </xf>
    <xf numFmtId="3" fontId="31" fillId="0" borderId="5" xfId="0" applyNumberFormat="1" applyFont="1" applyBorder="1" applyAlignment="1">
      <alignment vertical="center"/>
    </xf>
    <xf numFmtId="3" fontId="31" fillId="0" borderId="6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1" fillId="0" borderId="4" xfId="0" applyFont="1" applyBorder="1" applyAlignment="1">
      <alignment horizontal="center"/>
    </xf>
    <xf numFmtId="3" fontId="3" fillId="0" borderId="5" xfId="0" applyNumberFormat="1" applyFont="1" applyBorder="1"/>
    <xf numFmtId="3" fontId="3" fillId="0" borderId="6" xfId="0" applyNumberFormat="1" applyFont="1" applyBorder="1"/>
    <xf numFmtId="0" fontId="1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3" fontId="3" fillId="0" borderId="15" xfId="0" applyNumberFormat="1" applyFont="1" applyBorder="1"/>
    <xf numFmtId="3" fontId="3" fillId="0" borderId="31" xfId="0" applyNumberFormat="1" applyFont="1" applyBorder="1"/>
    <xf numFmtId="0" fontId="9" fillId="2" borderId="16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3" fontId="5" fillId="4" borderId="5" xfId="0" applyNumberFormat="1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3" fontId="30" fillId="4" borderId="5" xfId="0" applyNumberFormat="1" applyFont="1" applyFill="1" applyBorder="1" applyAlignment="1">
      <alignment horizontal="center" vertical="center"/>
    </xf>
    <xf numFmtId="3" fontId="30" fillId="4" borderId="6" xfId="0" applyNumberFormat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center" vertical="center"/>
    </xf>
    <xf numFmtId="3" fontId="31" fillId="0" borderId="28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" fontId="32" fillId="0" borderId="3" xfId="0" applyNumberFormat="1" applyFont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vertical="center"/>
    </xf>
    <xf numFmtId="0" fontId="7" fillId="4" borderId="34" xfId="0" applyFont="1" applyFill="1" applyBorder="1" applyAlignment="1">
      <alignment vertical="center"/>
    </xf>
    <xf numFmtId="3" fontId="5" fillId="4" borderId="35" xfId="0" applyNumberFormat="1" applyFont="1" applyFill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 vertical="center"/>
    </xf>
    <xf numFmtId="3" fontId="31" fillId="4" borderId="3" xfId="0" applyNumberFormat="1" applyFont="1" applyFill="1" applyBorder="1" applyAlignment="1">
      <alignment vertical="center"/>
    </xf>
    <xf numFmtId="0" fontId="3" fillId="5" borderId="39" xfId="0" applyFont="1" applyFill="1" applyBorder="1"/>
    <xf numFmtId="0" fontId="3" fillId="5" borderId="40" xfId="0" applyFont="1" applyFill="1" applyBorder="1"/>
    <xf numFmtId="0" fontId="3" fillId="5" borderId="26" xfId="0" applyFont="1" applyFill="1" applyBorder="1"/>
    <xf numFmtId="0" fontId="15" fillId="5" borderId="41" xfId="0" applyFont="1" applyFill="1" applyBorder="1"/>
    <xf numFmtId="0" fontId="15" fillId="5" borderId="0" xfId="0" applyFont="1" applyFill="1" applyBorder="1"/>
    <xf numFmtId="0" fontId="19" fillId="5" borderId="42" xfId="0" applyFont="1" applyFill="1" applyBorder="1" applyAlignment="1">
      <alignment horizontal="right"/>
    </xf>
    <xf numFmtId="0" fontId="20" fillId="5" borderId="42" xfId="0" applyFont="1" applyFill="1" applyBorder="1" applyAlignment="1">
      <alignment horizontal="center"/>
    </xf>
    <xf numFmtId="0" fontId="20" fillId="5" borderId="42" xfId="0" applyFont="1" applyFill="1" applyBorder="1"/>
    <xf numFmtId="0" fontId="20" fillId="5" borderId="0" xfId="0" applyFont="1" applyFill="1" applyBorder="1"/>
    <xf numFmtId="0" fontId="20" fillId="5" borderId="43" xfId="0" applyFont="1" applyFill="1" applyBorder="1"/>
    <xf numFmtId="0" fontId="20" fillId="5" borderId="44" xfId="0" applyFont="1" applyFill="1" applyBorder="1" applyAlignment="1">
      <alignment horizontal="right"/>
    </xf>
    <xf numFmtId="0" fontId="20" fillId="5" borderId="44" xfId="0" applyFont="1" applyFill="1" applyBorder="1" applyAlignment="1">
      <alignment horizontal="center"/>
    </xf>
    <xf numFmtId="0" fontId="20" fillId="5" borderId="44" xfId="0" applyFont="1" applyFill="1" applyBorder="1"/>
    <xf numFmtId="0" fontId="20" fillId="5" borderId="45" xfId="0" applyFont="1" applyFill="1" applyBorder="1"/>
    <xf numFmtId="0" fontId="20" fillId="5" borderId="45" xfId="0" applyFont="1" applyFill="1" applyBorder="1" applyAlignment="1">
      <alignment horizontal="center"/>
    </xf>
    <xf numFmtId="0" fontId="20" fillId="5" borderId="0" xfId="0" applyNumberFormat="1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3" fillId="5" borderId="41" xfId="0" applyFont="1" applyFill="1" applyBorder="1"/>
    <xf numFmtId="0" fontId="3" fillId="5" borderId="0" xfId="0" applyFont="1" applyFill="1" applyBorder="1"/>
    <xf numFmtId="0" fontId="21" fillId="5" borderId="0" xfId="0" applyFont="1" applyFill="1" applyBorder="1"/>
    <xf numFmtId="0" fontId="21" fillId="5" borderId="43" xfId="0" applyFont="1" applyFill="1" applyBorder="1"/>
    <xf numFmtId="0" fontId="3" fillId="5" borderId="43" xfId="0" applyFont="1" applyFill="1" applyBorder="1"/>
    <xf numFmtId="0" fontId="3" fillId="5" borderId="0" xfId="0" applyFont="1" applyFill="1"/>
    <xf numFmtId="0" fontId="17" fillId="5" borderId="0" xfId="0" applyFont="1" applyFill="1" applyBorder="1" applyAlignment="1">
      <alignment horizontal="center"/>
    </xf>
    <xf numFmtId="0" fontId="15" fillId="5" borderId="43" xfId="0" applyFont="1" applyFill="1" applyBorder="1"/>
    <xf numFmtId="0" fontId="1" fillId="5" borderId="41" xfId="0" applyFont="1" applyFill="1" applyBorder="1"/>
    <xf numFmtId="0" fontId="15" fillId="5" borderId="0" xfId="0" applyFont="1" applyFill="1" applyBorder="1" applyAlignment="1">
      <alignment horizontal="center"/>
    </xf>
    <xf numFmtId="0" fontId="1" fillId="5" borderId="0" xfId="0" applyFont="1" applyFill="1" applyBorder="1"/>
    <xf numFmtId="0" fontId="1" fillId="5" borderId="43" xfId="0" applyFont="1" applyFill="1" applyBorder="1"/>
    <xf numFmtId="0" fontId="3" fillId="5" borderId="46" xfId="0" applyFont="1" applyFill="1" applyBorder="1"/>
    <xf numFmtId="0" fontId="3" fillId="5" borderId="47" xfId="0" applyFont="1" applyFill="1" applyBorder="1"/>
    <xf numFmtId="0" fontId="3" fillId="5" borderId="48" xfId="0" applyFont="1" applyFill="1" applyBorder="1"/>
    <xf numFmtId="0" fontId="12" fillId="0" borderId="0" xfId="0" applyFont="1"/>
    <xf numFmtId="14" fontId="12" fillId="0" borderId="0" xfId="0" applyNumberFormat="1" applyFont="1"/>
    <xf numFmtId="0" fontId="19" fillId="5" borderId="0" xfId="0" applyFont="1" applyFill="1" applyBorder="1"/>
    <xf numFmtId="0" fontId="4" fillId="0" borderId="13" xfId="0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center" vertical="center"/>
    </xf>
    <xf numFmtId="0" fontId="18" fillId="6" borderId="3" xfId="0" applyFont="1" applyFill="1" applyBorder="1"/>
    <xf numFmtId="0" fontId="22" fillId="0" borderId="50" xfId="0" applyFont="1" applyBorder="1"/>
    <xf numFmtId="0" fontId="6" fillId="0" borderId="51" xfId="0" applyFont="1" applyBorder="1" applyAlignment="1">
      <alignment horizontal="center"/>
    </xf>
    <xf numFmtId="0" fontId="22" fillId="0" borderId="52" xfId="0" applyFont="1" applyBorder="1"/>
    <xf numFmtId="0" fontId="22" fillId="0" borderId="52" xfId="0" applyFont="1" applyBorder="1" applyAlignment="1"/>
    <xf numFmtId="0" fontId="22" fillId="0" borderId="38" xfId="0" applyFont="1" applyBorder="1"/>
    <xf numFmtId="0" fontId="22" fillId="0" borderId="49" xfId="0" applyFont="1" applyBorder="1"/>
    <xf numFmtId="0" fontId="22" fillId="0" borderId="53" xfId="0" applyFont="1" applyBorder="1"/>
    <xf numFmtId="0" fontId="22" fillId="0" borderId="0" xfId="0" applyFont="1" applyBorder="1"/>
    <xf numFmtId="0" fontId="22" fillId="0" borderId="36" xfId="0" applyFont="1" applyBorder="1"/>
    <xf numFmtId="0" fontId="22" fillId="0" borderId="0" xfId="0" applyFont="1" applyBorder="1" applyAlignment="1"/>
    <xf numFmtId="0" fontId="22" fillId="0" borderId="53" xfId="0" applyFont="1" applyFill="1" applyBorder="1"/>
    <xf numFmtId="0" fontId="22" fillId="0" borderId="0" xfId="0" applyFont="1" applyFill="1" applyBorder="1"/>
    <xf numFmtId="0" fontId="22" fillId="0" borderId="54" xfId="0" applyFont="1" applyBorder="1"/>
    <xf numFmtId="0" fontId="22" fillId="0" borderId="55" xfId="0" applyFont="1" applyBorder="1"/>
    <xf numFmtId="0" fontId="22" fillId="0" borderId="37" xfId="0" applyFont="1" applyBorder="1"/>
    <xf numFmtId="0" fontId="0" fillId="0" borderId="50" xfId="0" applyBorder="1"/>
    <xf numFmtId="0" fontId="0" fillId="0" borderId="49" xfId="0" applyBorder="1"/>
    <xf numFmtId="0" fontId="24" fillId="0" borderId="5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5" fillId="0" borderId="50" xfId="0" applyFont="1" applyBorder="1" applyAlignment="1">
      <alignment horizontal="right" vertical="center"/>
    </xf>
    <xf numFmtId="0" fontId="25" fillId="0" borderId="0" xfId="0" applyFont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0" fontId="25" fillId="0" borderId="50" xfId="0" applyFont="1" applyBorder="1" applyAlignment="1">
      <alignment horizontal="right"/>
    </xf>
    <xf numFmtId="0" fontId="25" fillId="0" borderId="0" xfId="0" applyFont="1" applyFill="1" applyBorder="1"/>
    <xf numFmtId="0" fontId="25" fillId="0" borderId="50" xfId="0" applyFont="1" applyBorder="1"/>
    <xf numFmtId="0" fontId="25" fillId="0" borderId="50" xfId="0" applyFont="1" applyFill="1" applyBorder="1"/>
    <xf numFmtId="0" fontId="1" fillId="0" borderId="0" xfId="0" applyFont="1" applyBorder="1"/>
    <xf numFmtId="0" fontId="3" fillId="0" borderId="49" xfId="0" applyFont="1" applyBorder="1"/>
    <xf numFmtId="0" fontId="2" fillId="0" borderId="0" xfId="0" applyFont="1" applyBorder="1" applyAlignment="1">
      <alignment horizontal="center"/>
    </xf>
    <xf numFmtId="0" fontId="3" fillId="0" borderId="50" xfId="0" applyFont="1" applyBorder="1"/>
    <xf numFmtId="0" fontId="0" fillId="0" borderId="56" xfId="0" applyBorder="1"/>
    <xf numFmtId="0" fontId="0" fillId="0" borderId="42" xfId="0" applyBorder="1"/>
    <xf numFmtId="0" fontId="0" fillId="0" borderId="57" xfId="0" applyBorder="1"/>
    <xf numFmtId="0" fontId="33" fillId="0" borderId="0" xfId="0" applyFont="1"/>
    <xf numFmtId="3" fontId="30" fillId="0" borderId="5" xfId="0" applyNumberFormat="1" applyFont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 vertical="center"/>
    </xf>
    <xf numFmtId="0" fontId="27" fillId="5" borderId="0" xfId="0" applyFont="1" applyFill="1" applyBorder="1"/>
    <xf numFmtId="0" fontId="15" fillId="5" borderId="42" xfId="0" applyFont="1" applyFill="1" applyBorder="1" applyAlignment="1">
      <alignment horizontal="center"/>
    </xf>
    <xf numFmtId="0" fontId="16" fillId="5" borderId="41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43" xfId="0" applyFont="1" applyFill="1" applyBorder="1" applyAlignment="1">
      <alignment horizontal="center"/>
    </xf>
    <xf numFmtId="0" fontId="15" fillId="5" borderId="0" xfId="0" applyFont="1" applyFill="1" applyBorder="1" applyAlignment="1">
      <alignment horizontal="center"/>
    </xf>
    <xf numFmtId="46" fontId="15" fillId="5" borderId="0" xfId="0" applyNumberFormat="1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21" fontId="15" fillId="5" borderId="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58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3" fontId="30" fillId="0" borderId="5" xfId="0" applyNumberFormat="1" applyFont="1" applyBorder="1" applyAlignment="1">
      <alignment horizontal="center" vertical="center"/>
    </xf>
    <xf numFmtId="3" fontId="30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1" fillId="0" borderId="5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/>
    </xf>
    <xf numFmtId="3" fontId="31" fillId="0" borderId="6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2" xfId="0" applyFont="1" applyBorder="1" applyAlignment="1">
      <alignment horizontal="center"/>
    </xf>
  </cellXfs>
  <cellStyles count="3">
    <cellStyle name="Normal" xfId="0" builtinId="0"/>
    <cellStyle name="Normal 2" xfId="1"/>
    <cellStyle name="Normale_materialità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K58"/>
  <sheetViews>
    <sheetView tabSelected="1" workbookViewId="0">
      <selection activeCell="N48" sqref="N48"/>
    </sheetView>
  </sheetViews>
  <sheetFormatPr defaultRowHeight="12.75" x14ac:dyDescent="0.2"/>
  <cols>
    <col min="1" max="1" width="16.140625" style="5" customWidth="1"/>
    <col min="2" max="3" width="9.140625" style="5"/>
    <col min="4" max="4" width="9.28515625" style="5" customWidth="1"/>
    <col min="5" max="5" width="11.42578125" style="5" customWidth="1"/>
    <col min="6" max="6" width="12.85546875" style="5" customWidth="1"/>
    <col min="7" max="7" width="5.42578125" style="5" customWidth="1"/>
    <col min="8" max="9" width="9.140625" style="5"/>
    <col min="10" max="10" width="3.140625" style="5" customWidth="1"/>
    <col min="11" max="11" width="9.140625" style="5"/>
    <col min="12" max="12" width="1.85546875" style="5" customWidth="1"/>
    <col min="13" max="16384" width="9.140625" style="5"/>
  </cols>
  <sheetData>
    <row r="1" spans="2:11" ht="6.75" customHeight="1" thickBot="1" x14ac:dyDescent="0.25"/>
    <row r="2" spans="2:11" x14ac:dyDescent="0.2">
      <c r="B2" s="142"/>
      <c r="C2" s="143"/>
      <c r="D2" s="143"/>
      <c r="E2" s="143"/>
      <c r="F2" s="143"/>
      <c r="G2" s="143"/>
      <c r="H2" s="143"/>
      <c r="I2" s="143"/>
      <c r="J2" s="143"/>
      <c r="K2" s="144"/>
    </row>
    <row r="3" spans="2:11" s="28" customFormat="1" ht="14.1" customHeight="1" x14ac:dyDescent="0.25">
      <c r="B3" s="145"/>
      <c r="C3" s="146" t="s">
        <v>22</v>
      </c>
      <c r="D3" s="146"/>
      <c r="E3" s="146"/>
      <c r="F3" s="176" t="s">
        <v>256</v>
      </c>
      <c r="G3" s="147"/>
      <c r="H3" s="148"/>
      <c r="I3" s="149"/>
      <c r="J3" s="150"/>
      <c r="K3" s="151"/>
    </row>
    <row r="4" spans="2:11" s="28" customFormat="1" ht="14.1" customHeight="1" x14ac:dyDescent="0.25">
      <c r="B4" s="145"/>
      <c r="C4" s="146" t="s">
        <v>13</v>
      </c>
      <c r="D4" s="146"/>
      <c r="E4" s="146"/>
      <c r="F4" s="179" t="s">
        <v>270</v>
      </c>
      <c r="G4" s="152"/>
      <c r="H4" s="153"/>
      <c r="I4" s="154"/>
      <c r="J4" s="154"/>
      <c r="K4" s="151"/>
    </row>
    <row r="5" spans="2:11" s="28" customFormat="1" ht="14.1" customHeight="1" x14ac:dyDescent="0.25">
      <c r="B5" s="145"/>
      <c r="C5" s="146" t="s">
        <v>5</v>
      </c>
      <c r="D5" s="146"/>
      <c r="E5" s="146"/>
      <c r="F5" s="174" t="s">
        <v>257</v>
      </c>
      <c r="G5" s="149"/>
      <c r="H5" s="149"/>
      <c r="I5" s="149"/>
      <c r="J5" s="149"/>
      <c r="K5" s="151"/>
    </row>
    <row r="6" spans="2:11" s="28" customFormat="1" ht="14.1" customHeight="1" x14ac:dyDescent="0.25">
      <c r="B6" s="145"/>
      <c r="C6" s="146"/>
      <c r="D6" s="146"/>
      <c r="E6" s="146"/>
      <c r="F6" s="155"/>
      <c r="G6" s="155" t="s">
        <v>258</v>
      </c>
      <c r="H6" s="156"/>
      <c r="I6" s="156"/>
      <c r="J6" s="155"/>
      <c r="K6" s="151"/>
    </row>
    <row r="7" spans="2:11" s="28" customFormat="1" ht="14.1" customHeight="1" x14ac:dyDescent="0.25">
      <c r="B7" s="145"/>
      <c r="C7" s="146" t="s">
        <v>0</v>
      </c>
      <c r="D7" s="146"/>
      <c r="E7" s="146"/>
      <c r="F7" s="175" t="s">
        <v>259</v>
      </c>
      <c r="G7" s="157"/>
      <c r="H7" s="150"/>
      <c r="I7" s="150"/>
      <c r="J7" s="150"/>
      <c r="K7" s="151"/>
    </row>
    <row r="8" spans="2:11" s="28" customFormat="1" ht="14.1" customHeight="1" x14ac:dyDescent="0.25">
      <c r="B8" s="145"/>
      <c r="C8" s="146" t="s">
        <v>1</v>
      </c>
      <c r="D8" s="146"/>
      <c r="E8" s="146"/>
      <c r="F8" s="155"/>
      <c r="G8" s="158"/>
      <c r="H8" s="150"/>
      <c r="I8" s="150"/>
      <c r="J8" s="150"/>
      <c r="K8" s="151"/>
    </row>
    <row r="9" spans="2:11" s="28" customFormat="1" ht="14.1" customHeight="1" x14ac:dyDescent="0.25">
      <c r="B9" s="145"/>
      <c r="C9" s="146"/>
      <c r="D9" s="146"/>
      <c r="E9" s="146"/>
      <c r="F9" s="150"/>
      <c r="G9" s="150"/>
      <c r="H9" s="150"/>
      <c r="I9" s="150"/>
      <c r="J9" s="150"/>
      <c r="K9" s="151"/>
    </row>
    <row r="10" spans="2:11" s="28" customFormat="1" ht="14.1" customHeight="1" x14ac:dyDescent="0.25">
      <c r="B10" s="145"/>
      <c r="C10" s="146" t="s">
        <v>11</v>
      </c>
      <c r="D10" s="146"/>
      <c r="E10" s="146"/>
      <c r="F10" s="214" t="s">
        <v>263</v>
      </c>
      <c r="G10" s="149"/>
      <c r="H10" s="149"/>
      <c r="I10" s="149"/>
      <c r="J10" s="149"/>
      <c r="K10" s="151"/>
    </row>
    <row r="11" spans="2:11" s="28" customFormat="1" ht="14.1" customHeight="1" x14ac:dyDescent="0.25">
      <c r="B11" s="145"/>
      <c r="C11" s="146"/>
      <c r="D11" s="146"/>
      <c r="E11" s="146"/>
      <c r="F11" s="214" t="s">
        <v>264</v>
      </c>
      <c r="G11" s="155"/>
      <c r="H11" s="155"/>
      <c r="I11" s="155"/>
      <c r="J11" s="155"/>
      <c r="K11" s="151"/>
    </row>
    <row r="12" spans="2:11" s="28" customFormat="1" ht="14.1" customHeight="1" x14ac:dyDescent="0.25">
      <c r="B12" s="145"/>
      <c r="C12" s="146"/>
      <c r="D12" s="146"/>
      <c r="E12" s="146"/>
      <c r="F12" s="214" t="s">
        <v>260</v>
      </c>
      <c r="G12" s="155"/>
      <c r="H12" s="155"/>
      <c r="I12" s="155"/>
      <c r="J12" s="155"/>
      <c r="K12" s="151"/>
    </row>
    <row r="13" spans="2:11" ht="16.5" x14ac:dyDescent="0.3">
      <c r="B13" s="159"/>
      <c r="C13" s="160"/>
      <c r="D13" s="160"/>
      <c r="E13" s="160"/>
      <c r="F13" s="214" t="s">
        <v>261</v>
      </c>
      <c r="G13" s="161"/>
      <c r="H13" s="161"/>
      <c r="I13" s="161"/>
      <c r="J13" s="161"/>
      <c r="K13" s="162"/>
    </row>
    <row r="14" spans="2:11" ht="16.5" x14ac:dyDescent="0.3">
      <c r="B14" s="159"/>
      <c r="C14" s="160"/>
      <c r="D14" s="160"/>
      <c r="E14" s="160"/>
      <c r="F14" s="214" t="s">
        <v>262</v>
      </c>
      <c r="G14" s="161"/>
      <c r="H14" s="161"/>
      <c r="I14" s="161"/>
      <c r="J14" s="161"/>
      <c r="K14" s="162"/>
    </row>
    <row r="15" spans="2:11" x14ac:dyDescent="0.2">
      <c r="B15" s="159"/>
      <c r="C15" s="160"/>
      <c r="D15" s="160"/>
      <c r="E15" s="160"/>
      <c r="F15" s="160"/>
      <c r="G15" s="160"/>
      <c r="H15" s="160"/>
      <c r="I15" s="160"/>
      <c r="J15" s="160"/>
      <c r="K15" s="163"/>
    </row>
    <row r="16" spans="2:11" x14ac:dyDescent="0.2">
      <c r="B16" s="159"/>
      <c r="C16" s="160"/>
      <c r="D16" s="160"/>
      <c r="E16" s="160"/>
      <c r="F16" s="160"/>
      <c r="G16" s="160"/>
      <c r="H16" s="160"/>
      <c r="I16" s="160"/>
      <c r="J16" s="160"/>
      <c r="K16" s="163"/>
    </row>
    <row r="17" spans="2:11" x14ac:dyDescent="0.2">
      <c r="B17" s="159"/>
      <c r="C17" s="160"/>
      <c r="D17" s="160"/>
      <c r="E17" s="164"/>
      <c r="F17" s="160"/>
      <c r="G17" s="160"/>
      <c r="H17" s="160"/>
      <c r="I17" s="160"/>
      <c r="J17" s="160"/>
      <c r="K17" s="163"/>
    </row>
    <row r="18" spans="2:11" x14ac:dyDescent="0.2">
      <c r="B18" s="159"/>
      <c r="C18" s="160"/>
      <c r="D18" s="160"/>
      <c r="E18" s="160"/>
      <c r="F18" s="160"/>
      <c r="G18" s="160"/>
      <c r="H18" s="160"/>
      <c r="I18" s="160"/>
      <c r="J18" s="160"/>
      <c r="K18" s="163"/>
    </row>
    <row r="19" spans="2:11" x14ac:dyDescent="0.2">
      <c r="B19" s="159"/>
      <c r="C19" s="160"/>
      <c r="D19" s="160"/>
      <c r="E19" s="160"/>
      <c r="F19" s="160"/>
      <c r="G19" s="160"/>
      <c r="H19" s="160"/>
      <c r="I19" s="160"/>
      <c r="J19" s="160"/>
      <c r="K19" s="163"/>
    </row>
    <row r="20" spans="2:11" x14ac:dyDescent="0.2">
      <c r="B20" s="159"/>
      <c r="C20" s="160"/>
      <c r="D20" s="160"/>
      <c r="E20" s="160"/>
      <c r="F20" s="160"/>
      <c r="G20" s="160"/>
      <c r="H20" s="160"/>
      <c r="I20" s="160"/>
      <c r="J20" s="160"/>
      <c r="K20" s="163"/>
    </row>
    <row r="21" spans="2:11" x14ac:dyDescent="0.2">
      <c r="B21" s="159"/>
      <c r="C21" s="160"/>
      <c r="D21" s="160"/>
      <c r="E21" s="160"/>
      <c r="F21" s="160"/>
      <c r="G21" s="160"/>
      <c r="H21" s="160"/>
      <c r="I21" s="160"/>
      <c r="J21" s="160"/>
      <c r="K21" s="163"/>
    </row>
    <row r="22" spans="2:11" x14ac:dyDescent="0.2">
      <c r="B22" s="159"/>
      <c r="C22" s="160"/>
      <c r="D22" s="160"/>
      <c r="E22" s="160"/>
      <c r="F22" s="160"/>
      <c r="G22" s="160"/>
      <c r="H22" s="160"/>
      <c r="I22" s="160"/>
      <c r="J22" s="160"/>
      <c r="K22" s="163"/>
    </row>
    <row r="23" spans="2:11" x14ac:dyDescent="0.2">
      <c r="B23" s="159"/>
      <c r="C23" s="160"/>
      <c r="D23" s="160"/>
      <c r="E23" s="160"/>
      <c r="F23" s="160"/>
      <c r="G23" s="160"/>
      <c r="H23" s="160"/>
      <c r="I23" s="160"/>
      <c r="J23" s="160"/>
      <c r="K23" s="163"/>
    </row>
    <row r="24" spans="2:11" x14ac:dyDescent="0.2">
      <c r="B24" s="159"/>
      <c r="C24" s="160"/>
      <c r="D24" s="160"/>
      <c r="E24" s="160"/>
      <c r="F24" s="160"/>
      <c r="G24" s="160"/>
      <c r="H24" s="160"/>
      <c r="I24" s="160"/>
      <c r="J24" s="160"/>
      <c r="K24" s="163"/>
    </row>
    <row r="25" spans="2:11" ht="33.75" x14ac:dyDescent="0.5">
      <c r="B25" s="219" t="s">
        <v>6</v>
      </c>
      <c r="C25" s="220"/>
      <c r="D25" s="220"/>
      <c r="E25" s="220"/>
      <c r="F25" s="220"/>
      <c r="G25" s="220"/>
      <c r="H25" s="220"/>
      <c r="I25" s="220"/>
      <c r="J25" s="220"/>
      <c r="K25" s="221"/>
    </row>
    <row r="26" spans="2:11" x14ac:dyDescent="0.2">
      <c r="B26" s="159"/>
      <c r="C26" s="222" t="s">
        <v>176</v>
      </c>
      <c r="D26" s="222"/>
      <c r="E26" s="222"/>
      <c r="F26" s="222"/>
      <c r="G26" s="222"/>
      <c r="H26" s="222"/>
      <c r="I26" s="222"/>
      <c r="J26" s="222"/>
      <c r="K26" s="163"/>
    </row>
    <row r="27" spans="2:11" x14ac:dyDescent="0.2">
      <c r="B27" s="159"/>
      <c r="C27" s="222" t="s">
        <v>12</v>
      </c>
      <c r="D27" s="222"/>
      <c r="E27" s="222"/>
      <c r="F27" s="222"/>
      <c r="G27" s="222"/>
      <c r="H27" s="222"/>
      <c r="I27" s="222"/>
      <c r="J27" s="222"/>
      <c r="K27" s="163"/>
    </row>
    <row r="28" spans="2:11" x14ac:dyDescent="0.2">
      <c r="B28" s="159"/>
      <c r="C28" s="160"/>
      <c r="D28" s="160"/>
      <c r="E28" s="160"/>
      <c r="F28" s="160"/>
      <c r="G28" s="160"/>
      <c r="H28" s="160"/>
      <c r="I28" s="160"/>
      <c r="J28" s="160"/>
      <c r="K28" s="163"/>
    </row>
    <row r="29" spans="2:11" x14ac:dyDescent="0.2">
      <c r="B29" s="159"/>
      <c r="C29" s="160"/>
      <c r="D29" s="160"/>
      <c r="E29" s="160"/>
      <c r="F29" s="160"/>
      <c r="G29" s="160"/>
      <c r="H29" s="160"/>
      <c r="I29" s="160"/>
      <c r="J29" s="160"/>
      <c r="K29" s="163"/>
    </row>
    <row r="30" spans="2:11" ht="33.75" x14ac:dyDescent="0.5">
      <c r="B30" s="159"/>
      <c r="C30" s="160"/>
      <c r="D30" s="160"/>
      <c r="E30" s="217"/>
      <c r="F30" s="165" t="s">
        <v>271</v>
      </c>
      <c r="G30" s="160"/>
      <c r="H30" s="160"/>
      <c r="I30" s="160"/>
      <c r="J30" s="160"/>
      <c r="K30" s="163"/>
    </row>
    <row r="31" spans="2:11" x14ac:dyDescent="0.2">
      <c r="B31" s="159"/>
      <c r="C31" s="160"/>
      <c r="D31" s="160"/>
      <c r="E31" s="160"/>
      <c r="F31" s="160"/>
      <c r="G31" s="160"/>
      <c r="H31" s="160"/>
      <c r="I31" s="160"/>
      <c r="J31" s="160"/>
      <c r="K31" s="163"/>
    </row>
    <row r="32" spans="2:11" x14ac:dyDescent="0.2">
      <c r="B32" s="159"/>
      <c r="C32" s="160"/>
      <c r="D32" s="160"/>
      <c r="E32" s="160"/>
      <c r="F32" s="160"/>
      <c r="G32" s="160"/>
      <c r="H32" s="160"/>
      <c r="I32" s="160"/>
      <c r="J32" s="160"/>
      <c r="K32" s="163"/>
    </row>
    <row r="33" spans="2:11" x14ac:dyDescent="0.2">
      <c r="B33" s="159"/>
      <c r="C33" s="160"/>
      <c r="D33" s="160"/>
      <c r="E33" s="160"/>
      <c r="F33" s="160"/>
      <c r="G33" s="160"/>
      <c r="H33" s="160"/>
      <c r="I33" s="160"/>
      <c r="J33" s="160"/>
      <c r="K33" s="163"/>
    </row>
    <row r="34" spans="2:11" x14ac:dyDescent="0.2">
      <c r="B34" s="159"/>
      <c r="C34" s="160"/>
      <c r="D34" s="160"/>
      <c r="E34" s="160"/>
      <c r="F34" s="160"/>
      <c r="G34" s="160"/>
      <c r="H34" s="160"/>
      <c r="I34" s="160"/>
      <c r="J34" s="160"/>
      <c r="K34" s="163"/>
    </row>
    <row r="35" spans="2:11" x14ac:dyDescent="0.2">
      <c r="B35" s="159"/>
      <c r="C35" s="160"/>
      <c r="D35" s="160"/>
      <c r="E35" s="160"/>
      <c r="F35" s="160"/>
      <c r="G35" s="160"/>
      <c r="H35" s="160"/>
      <c r="I35" s="160"/>
      <c r="J35" s="160"/>
      <c r="K35" s="163"/>
    </row>
    <row r="36" spans="2:11" x14ac:dyDescent="0.2">
      <c r="B36" s="159"/>
      <c r="C36" s="160"/>
      <c r="D36" s="160"/>
      <c r="E36" s="160"/>
      <c r="F36" s="160"/>
      <c r="G36" s="160"/>
      <c r="H36" s="160"/>
      <c r="I36" s="160"/>
      <c r="J36" s="160"/>
      <c r="K36" s="163"/>
    </row>
    <row r="37" spans="2:11" x14ac:dyDescent="0.2">
      <c r="B37" s="159"/>
      <c r="C37" s="160"/>
      <c r="D37" s="160"/>
      <c r="E37" s="160"/>
      <c r="F37" s="160"/>
      <c r="G37" s="160"/>
      <c r="H37" s="160"/>
      <c r="I37" s="160"/>
      <c r="J37" s="160"/>
      <c r="K37" s="163"/>
    </row>
    <row r="38" spans="2:11" x14ac:dyDescent="0.2">
      <c r="B38" s="159"/>
      <c r="C38" s="160"/>
      <c r="D38" s="160"/>
      <c r="E38" s="160"/>
      <c r="F38" s="160"/>
      <c r="G38" s="160"/>
      <c r="H38" s="160"/>
      <c r="I38" s="160"/>
      <c r="J38" s="160"/>
      <c r="K38" s="163"/>
    </row>
    <row r="39" spans="2:11" x14ac:dyDescent="0.2">
      <c r="B39" s="159"/>
      <c r="C39" s="160"/>
      <c r="D39" s="160"/>
      <c r="E39" s="160"/>
      <c r="F39" s="160"/>
      <c r="G39" s="160"/>
      <c r="H39" s="160"/>
      <c r="I39" s="160"/>
      <c r="J39" s="160"/>
      <c r="K39" s="163"/>
    </row>
    <row r="40" spans="2:11" x14ac:dyDescent="0.2">
      <c r="B40" s="159"/>
      <c r="C40" s="160"/>
      <c r="D40" s="160"/>
      <c r="E40" s="160"/>
      <c r="F40" s="160"/>
      <c r="G40" s="160"/>
      <c r="H40" s="160"/>
      <c r="I40" s="160"/>
      <c r="J40" s="160"/>
      <c r="K40" s="163"/>
    </row>
    <row r="41" spans="2:11" x14ac:dyDescent="0.2">
      <c r="B41" s="159"/>
      <c r="C41" s="160"/>
      <c r="D41" s="160"/>
      <c r="E41" s="160"/>
      <c r="F41" s="160"/>
      <c r="G41" s="160"/>
      <c r="H41" s="160"/>
      <c r="I41" s="160"/>
      <c r="J41" s="160"/>
      <c r="K41" s="163"/>
    </row>
    <row r="42" spans="2:11" x14ac:dyDescent="0.2">
      <c r="B42" s="159"/>
      <c r="C42" s="160"/>
      <c r="D42" s="160"/>
      <c r="E42" s="160"/>
      <c r="F42" s="160"/>
      <c r="G42" s="160"/>
      <c r="H42" s="160"/>
      <c r="I42" s="160"/>
      <c r="J42" s="160"/>
      <c r="K42" s="163"/>
    </row>
    <row r="43" spans="2:11" x14ac:dyDescent="0.2">
      <c r="B43" s="159"/>
      <c r="C43" s="160"/>
      <c r="D43" s="160"/>
      <c r="E43" s="160"/>
      <c r="F43" s="160"/>
      <c r="G43" s="160"/>
      <c r="H43" s="160"/>
      <c r="I43" s="160"/>
      <c r="J43" s="160"/>
      <c r="K43" s="163"/>
    </row>
    <row r="44" spans="2:11" x14ac:dyDescent="0.2">
      <c r="B44" s="159"/>
      <c r="C44" s="160"/>
      <c r="D44" s="160"/>
      <c r="E44" s="160"/>
      <c r="F44" s="160"/>
      <c r="G44" s="160"/>
      <c r="H44" s="160"/>
      <c r="I44" s="160"/>
      <c r="J44" s="160"/>
      <c r="K44" s="163"/>
    </row>
    <row r="45" spans="2:11" ht="9" customHeight="1" x14ac:dyDescent="0.2">
      <c r="B45" s="159"/>
      <c r="C45" s="160"/>
      <c r="D45" s="160"/>
      <c r="E45" s="160"/>
      <c r="F45" s="160"/>
      <c r="G45" s="160"/>
      <c r="H45" s="160"/>
      <c r="I45" s="160"/>
      <c r="J45" s="160"/>
      <c r="K45" s="163"/>
    </row>
    <row r="46" spans="2:11" x14ac:dyDescent="0.2">
      <c r="B46" s="159"/>
      <c r="C46" s="160"/>
      <c r="D46" s="160"/>
      <c r="E46" s="160"/>
      <c r="F46" s="160"/>
      <c r="G46" s="160"/>
      <c r="H46" s="160"/>
      <c r="I46" s="160"/>
      <c r="J46" s="160"/>
      <c r="K46" s="163"/>
    </row>
    <row r="47" spans="2:11" x14ac:dyDescent="0.2">
      <c r="B47" s="159"/>
      <c r="C47" s="160"/>
      <c r="D47" s="160"/>
      <c r="E47" s="160"/>
      <c r="F47" s="160"/>
      <c r="G47" s="160"/>
      <c r="H47" s="160"/>
      <c r="I47" s="160"/>
      <c r="J47" s="160"/>
      <c r="K47" s="163"/>
    </row>
    <row r="48" spans="2:11" s="28" customFormat="1" ht="12.95" customHeight="1" x14ac:dyDescent="0.2">
      <c r="B48" s="145"/>
      <c r="C48" s="146" t="s">
        <v>19</v>
      </c>
      <c r="D48" s="146"/>
      <c r="E48" s="146"/>
      <c r="F48" s="146"/>
      <c r="G48" s="146"/>
      <c r="H48" s="218" t="s">
        <v>265</v>
      </c>
      <c r="I48" s="218"/>
      <c r="J48" s="146"/>
      <c r="K48" s="166"/>
    </row>
    <row r="49" spans="2:11" s="28" customFormat="1" ht="12.95" customHeight="1" x14ac:dyDescent="0.2">
      <c r="B49" s="145"/>
      <c r="C49" s="146" t="s">
        <v>178</v>
      </c>
      <c r="D49" s="146"/>
      <c r="E49" s="146"/>
      <c r="F49" s="146"/>
      <c r="G49" s="146"/>
      <c r="H49" s="224" t="s">
        <v>266</v>
      </c>
      <c r="I49" s="224"/>
      <c r="J49" s="146"/>
      <c r="K49" s="166"/>
    </row>
    <row r="50" spans="2:11" s="28" customFormat="1" ht="12.95" customHeight="1" x14ac:dyDescent="0.2">
      <c r="B50" s="145"/>
      <c r="C50" s="146" t="s">
        <v>14</v>
      </c>
      <c r="D50" s="146"/>
      <c r="E50" s="146"/>
      <c r="F50" s="146"/>
      <c r="G50" s="146"/>
      <c r="H50" s="224" t="s">
        <v>179</v>
      </c>
      <c r="I50" s="224"/>
      <c r="J50" s="146"/>
      <c r="K50" s="166"/>
    </row>
    <row r="51" spans="2:11" s="28" customFormat="1" ht="12.95" customHeight="1" x14ac:dyDescent="0.2">
      <c r="B51" s="145"/>
      <c r="C51" s="146" t="s">
        <v>15</v>
      </c>
      <c r="D51" s="146"/>
      <c r="E51" s="146"/>
      <c r="F51" s="146"/>
      <c r="G51" s="146"/>
      <c r="H51" s="224" t="s">
        <v>179</v>
      </c>
      <c r="I51" s="224"/>
      <c r="J51" s="146"/>
      <c r="K51" s="166"/>
    </row>
    <row r="52" spans="2:11" x14ac:dyDescent="0.2">
      <c r="B52" s="159"/>
      <c r="C52" s="160"/>
      <c r="D52" s="160"/>
      <c r="E52" s="160"/>
      <c r="F52" s="160"/>
      <c r="G52" s="160"/>
      <c r="H52" s="160"/>
      <c r="I52" s="160"/>
      <c r="J52" s="160"/>
      <c r="K52" s="163"/>
    </row>
    <row r="53" spans="2:11" s="29" customFormat="1" ht="12.95" customHeight="1" x14ac:dyDescent="0.2">
      <c r="B53" s="167"/>
      <c r="C53" s="146" t="s">
        <v>20</v>
      </c>
      <c r="D53" s="146"/>
      <c r="E53" s="146"/>
      <c r="F53" s="146"/>
      <c r="G53" s="168" t="s">
        <v>16</v>
      </c>
      <c r="H53" s="225" t="s">
        <v>272</v>
      </c>
      <c r="I53" s="222"/>
      <c r="J53" s="169"/>
      <c r="K53" s="170"/>
    </row>
    <row r="54" spans="2:11" s="29" customFormat="1" ht="12.95" customHeight="1" x14ac:dyDescent="0.2">
      <c r="B54" s="167"/>
      <c r="C54" s="146"/>
      <c r="D54" s="146"/>
      <c r="E54" s="146"/>
      <c r="F54" s="146"/>
      <c r="G54" s="168" t="s">
        <v>17</v>
      </c>
      <c r="H54" s="223" t="s">
        <v>273</v>
      </c>
      <c r="I54" s="222"/>
      <c r="J54" s="169"/>
      <c r="K54" s="170"/>
    </row>
    <row r="55" spans="2:11" s="29" customFormat="1" ht="7.5" customHeight="1" x14ac:dyDescent="0.2">
      <c r="B55" s="167"/>
      <c r="C55" s="146"/>
      <c r="D55" s="146"/>
      <c r="E55" s="146"/>
      <c r="F55" s="146"/>
      <c r="G55" s="168"/>
      <c r="H55" s="168"/>
      <c r="I55" s="168"/>
      <c r="J55" s="169"/>
      <c r="K55" s="170"/>
    </row>
    <row r="56" spans="2:11" s="29" customFormat="1" ht="12.95" customHeight="1" x14ac:dyDescent="0.2">
      <c r="B56" s="167"/>
      <c r="C56" s="146" t="s">
        <v>18</v>
      </c>
      <c r="D56" s="146"/>
      <c r="E56" s="146"/>
      <c r="F56" s="168"/>
      <c r="G56" s="146"/>
      <c r="H56" s="218" t="s">
        <v>267</v>
      </c>
      <c r="I56" s="218"/>
      <c r="J56" s="169"/>
      <c r="K56" s="170"/>
    </row>
    <row r="57" spans="2:11" ht="22.5" customHeight="1" thickBot="1" x14ac:dyDescent="0.25">
      <c r="B57" s="171"/>
      <c r="C57" s="172"/>
      <c r="D57" s="172"/>
      <c r="E57" s="172"/>
      <c r="F57" s="172"/>
      <c r="G57" s="172"/>
      <c r="H57" s="172"/>
      <c r="I57" s="172"/>
      <c r="J57" s="172"/>
      <c r="K57" s="173"/>
    </row>
    <row r="58" spans="2:11" ht="6.75" customHeight="1" x14ac:dyDescent="0.2"/>
  </sheetData>
  <mergeCells count="10">
    <mergeCell ref="H56:I56"/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1:G61"/>
  <sheetViews>
    <sheetView topLeftCell="A34" workbookViewId="0">
      <selection activeCell="E21" sqref="E21"/>
    </sheetView>
  </sheetViews>
  <sheetFormatPr defaultRowHeight="12.75" x14ac:dyDescent="0.2"/>
  <cols>
    <col min="1" max="1" width="5" style="5" customWidth="1"/>
    <col min="2" max="3" width="3.7109375" style="3" customWidth="1"/>
    <col min="4" max="4" width="4" style="3" customWidth="1"/>
    <col min="5" max="5" width="63.7109375" style="5" customWidth="1"/>
    <col min="6" max="6" width="10.42578125" style="14" bestFit="1" customWidth="1"/>
    <col min="7" max="7" width="12" style="14" bestFit="1" customWidth="1"/>
    <col min="8" max="8" width="1.42578125" style="5" customWidth="1"/>
    <col min="9" max="16384" width="9.140625" style="5"/>
  </cols>
  <sheetData>
    <row r="1" spans="2:7" s="13" customFormat="1" ht="18" customHeight="1" x14ac:dyDescent="0.2">
      <c r="B1" s="228" t="s">
        <v>177</v>
      </c>
      <c r="C1" s="228"/>
      <c r="D1" s="228"/>
      <c r="E1" s="228"/>
      <c r="F1" s="228"/>
      <c r="G1" s="228"/>
    </row>
    <row r="2" spans="2:7" ht="6.75" customHeight="1" thickBot="1" x14ac:dyDescent="0.25"/>
    <row r="3" spans="2:7" s="27" customFormat="1" ht="21" customHeight="1" thickBot="1" x14ac:dyDescent="0.25">
      <c r="B3" s="40" t="s">
        <v>2</v>
      </c>
      <c r="C3" s="230" t="s">
        <v>7</v>
      </c>
      <c r="D3" s="230"/>
      <c r="E3" s="230"/>
      <c r="F3" s="41">
        <v>2020</v>
      </c>
      <c r="G3" s="42">
        <v>2019</v>
      </c>
    </row>
    <row r="4" spans="2:7" s="13" customFormat="1" ht="12.75" customHeight="1" x14ac:dyDescent="0.2">
      <c r="B4" s="51"/>
      <c r="C4" s="231" t="s">
        <v>56</v>
      </c>
      <c r="D4" s="231"/>
      <c r="E4" s="231"/>
      <c r="F4" s="52"/>
      <c r="G4" s="52">
        <f>G5+G8+G13+G20</f>
        <v>45927606</v>
      </c>
    </row>
    <row r="5" spans="2:7" s="13" customFormat="1" ht="12.75" customHeight="1" x14ac:dyDescent="0.2">
      <c r="B5" s="48"/>
      <c r="C5" s="53" t="s">
        <v>77</v>
      </c>
      <c r="D5" s="54" t="s">
        <v>8</v>
      </c>
      <c r="E5" s="55"/>
      <c r="F5" s="46">
        <v>586200</v>
      </c>
      <c r="G5" s="46">
        <f>G6+G7</f>
        <v>725800</v>
      </c>
    </row>
    <row r="6" spans="2:7" s="13" customFormat="1" ht="12.75" customHeight="1" x14ac:dyDescent="0.2">
      <c r="B6" s="58"/>
      <c r="C6" s="37"/>
      <c r="D6" s="38">
        <v>1</v>
      </c>
      <c r="E6" s="39" t="s">
        <v>9</v>
      </c>
      <c r="F6" s="32"/>
      <c r="G6" s="32"/>
    </row>
    <row r="7" spans="2:7" s="13" customFormat="1" ht="12.75" customHeight="1" x14ac:dyDescent="0.2">
      <c r="B7" s="58"/>
      <c r="C7" s="37"/>
      <c r="D7" s="38">
        <v>2</v>
      </c>
      <c r="E7" s="39" t="s">
        <v>10</v>
      </c>
      <c r="F7" s="32">
        <v>586200</v>
      </c>
      <c r="G7" s="32">
        <v>725800</v>
      </c>
    </row>
    <row r="8" spans="2:7" s="13" customFormat="1" ht="12.75" customHeight="1" x14ac:dyDescent="0.2">
      <c r="B8" s="58"/>
      <c r="C8" s="53" t="s">
        <v>77</v>
      </c>
      <c r="D8" s="54" t="s">
        <v>23</v>
      </c>
      <c r="E8" s="56"/>
      <c r="F8" s="46"/>
      <c r="G8" s="46">
        <f>G9+G10+G11</f>
        <v>0</v>
      </c>
    </row>
    <row r="9" spans="2:7" s="13" customFormat="1" ht="12.75" customHeight="1" x14ac:dyDescent="0.2">
      <c r="B9" s="58"/>
      <c r="C9" s="37"/>
      <c r="D9" s="38">
        <v>1</v>
      </c>
      <c r="E9" s="39" t="s">
        <v>25</v>
      </c>
      <c r="F9" s="32"/>
      <c r="G9" s="32"/>
    </row>
    <row r="10" spans="2:7" s="13" customFormat="1" ht="12.75" customHeight="1" x14ac:dyDescent="0.2">
      <c r="B10" s="58"/>
      <c r="C10" s="37"/>
      <c r="D10" s="38">
        <v>2</v>
      </c>
      <c r="E10" s="39" t="s">
        <v>26</v>
      </c>
      <c r="F10" s="32"/>
      <c r="G10" s="32"/>
    </row>
    <row r="11" spans="2:7" s="13" customFormat="1" ht="12.75" customHeight="1" x14ac:dyDescent="0.2">
      <c r="B11" s="58"/>
      <c r="C11" s="37"/>
      <c r="D11" s="38">
        <v>3</v>
      </c>
      <c r="E11" s="39" t="s">
        <v>24</v>
      </c>
      <c r="F11" s="32"/>
      <c r="G11" s="32"/>
    </row>
    <row r="12" spans="2:7" s="13" customFormat="1" ht="12.75" customHeight="1" x14ac:dyDescent="0.2">
      <c r="B12" s="58"/>
      <c r="C12" s="37"/>
      <c r="D12" s="38"/>
      <c r="E12" s="39"/>
      <c r="F12" s="32"/>
      <c r="G12" s="32"/>
    </row>
    <row r="13" spans="2:7" s="13" customFormat="1" ht="12.75" customHeight="1" x14ac:dyDescent="0.2">
      <c r="B13" s="58"/>
      <c r="C13" s="53" t="s">
        <v>77</v>
      </c>
      <c r="D13" s="54" t="s">
        <v>27</v>
      </c>
      <c r="E13" s="56"/>
      <c r="F13" s="46">
        <v>2739798</v>
      </c>
      <c r="G13" s="46">
        <f>G14+G15+G16+G17+G18+G19</f>
        <v>2379798</v>
      </c>
    </row>
    <row r="14" spans="2:7" s="13" customFormat="1" ht="12.75" customHeight="1" x14ac:dyDescent="0.2">
      <c r="B14" s="58"/>
      <c r="C14" s="37"/>
      <c r="D14" s="38">
        <v>1</v>
      </c>
      <c r="E14" s="39" t="s">
        <v>28</v>
      </c>
      <c r="F14" s="32">
        <v>2379798</v>
      </c>
      <c r="G14" s="32">
        <v>2379798</v>
      </c>
    </row>
    <row r="15" spans="2:7" s="13" customFormat="1" ht="12.75" customHeight="1" x14ac:dyDescent="0.2">
      <c r="B15" s="58"/>
      <c r="C15" s="37"/>
      <c r="D15" s="38">
        <v>2</v>
      </c>
      <c r="E15" s="39" t="s">
        <v>29</v>
      </c>
      <c r="F15" s="32"/>
      <c r="G15" s="32"/>
    </row>
    <row r="16" spans="2:7" s="13" customFormat="1" ht="12.75" customHeight="1" x14ac:dyDescent="0.2">
      <c r="B16" s="58"/>
      <c r="C16" s="37"/>
      <c r="D16" s="38">
        <v>3</v>
      </c>
      <c r="E16" s="39" t="s">
        <v>30</v>
      </c>
      <c r="F16" s="32"/>
      <c r="G16" s="32"/>
    </row>
    <row r="17" spans="2:7" s="13" customFormat="1" ht="12.75" customHeight="1" x14ac:dyDescent="0.2">
      <c r="B17" s="58"/>
      <c r="C17" s="37"/>
      <c r="D17" s="38">
        <v>4</v>
      </c>
      <c r="E17" s="39" t="s">
        <v>191</v>
      </c>
      <c r="F17" s="32"/>
      <c r="G17" s="32"/>
    </row>
    <row r="18" spans="2:7" s="13" customFormat="1" ht="12.75" customHeight="1" x14ac:dyDescent="0.2">
      <c r="B18" s="58"/>
      <c r="C18" s="37"/>
      <c r="D18" s="38">
        <v>5</v>
      </c>
      <c r="E18" s="39" t="s">
        <v>31</v>
      </c>
      <c r="F18" s="32"/>
      <c r="G18" s="32"/>
    </row>
    <row r="19" spans="2:7" s="13" customFormat="1" ht="12.75" customHeight="1" x14ac:dyDescent="0.2">
      <c r="B19" s="58"/>
      <c r="C19" s="37"/>
      <c r="D19" s="38">
        <v>6</v>
      </c>
      <c r="E19" s="39" t="s">
        <v>244</v>
      </c>
      <c r="F19" s="32"/>
      <c r="G19" s="32"/>
    </row>
    <row r="20" spans="2:7" s="13" customFormat="1" ht="12.75" customHeight="1" x14ac:dyDescent="0.2">
      <c r="B20" s="58"/>
      <c r="C20" s="53" t="s">
        <v>77</v>
      </c>
      <c r="D20" s="54" t="s">
        <v>32</v>
      </c>
      <c r="E20" s="55"/>
      <c r="F20" s="46">
        <v>43553816</v>
      </c>
      <c r="G20" s="46">
        <f>G21+G22+G23+G24+G25+G26+G27</f>
        <v>42822008</v>
      </c>
    </row>
    <row r="21" spans="2:7" s="13" customFormat="1" ht="12.75" customHeight="1" x14ac:dyDescent="0.2">
      <c r="B21" s="58"/>
      <c r="C21" s="38"/>
      <c r="D21" s="38">
        <v>1</v>
      </c>
      <c r="E21" s="39" t="s">
        <v>33</v>
      </c>
      <c r="F21" s="32">
        <v>3267300</v>
      </c>
      <c r="G21" s="32">
        <v>3459432</v>
      </c>
    </row>
    <row r="22" spans="2:7" s="13" customFormat="1" ht="12.75" customHeight="1" x14ac:dyDescent="0.2">
      <c r="B22" s="58"/>
      <c r="C22" s="38"/>
      <c r="D22" s="38">
        <v>2</v>
      </c>
      <c r="E22" s="39" t="s">
        <v>34</v>
      </c>
      <c r="F22" s="32"/>
      <c r="G22" s="32"/>
    </row>
    <row r="23" spans="2:7" s="13" customFormat="1" ht="12.75" customHeight="1" x14ac:dyDescent="0.2">
      <c r="B23" s="58"/>
      <c r="C23" s="38"/>
      <c r="D23" s="38">
        <v>3</v>
      </c>
      <c r="E23" s="39" t="s">
        <v>35</v>
      </c>
      <c r="F23" s="32"/>
      <c r="G23" s="32"/>
    </row>
    <row r="24" spans="2:7" s="13" customFormat="1" ht="12.75" customHeight="1" x14ac:dyDescent="0.2">
      <c r="B24" s="58"/>
      <c r="C24" s="38"/>
      <c r="D24" s="38">
        <v>4</v>
      </c>
      <c r="E24" s="39" t="s">
        <v>185</v>
      </c>
      <c r="F24" s="32">
        <v>40286516</v>
      </c>
      <c r="G24" s="32">
        <v>39362576</v>
      </c>
    </row>
    <row r="25" spans="2:7" s="13" customFormat="1" ht="12.75" customHeight="1" x14ac:dyDescent="0.2">
      <c r="B25" s="58"/>
      <c r="C25" s="38"/>
      <c r="D25" s="38">
        <v>5</v>
      </c>
      <c r="E25" s="39" t="s">
        <v>186</v>
      </c>
      <c r="F25" s="32"/>
      <c r="G25" s="32"/>
    </row>
    <row r="26" spans="2:7" s="13" customFormat="1" ht="12.75" customHeight="1" x14ac:dyDescent="0.2">
      <c r="B26" s="58"/>
      <c r="C26" s="38"/>
      <c r="D26" s="38">
        <v>6</v>
      </c>
      <c r="E26" s="39" t="s">
        <v>36</v>
      </c>
      <c r="F26" s="32"/>
      <c r="G26" s="32"/>
    </row>
    <row r="27" spans="2:7" s="13" customFormat="1" ht="12.75" customHeight="1" x14ac:dyDescent="0.2">
      <c r="B27" s="58"/>
      <c r="C27" s="38"/>
      <c r="D27" s="38">
        <v>7</v>
      </c>
      <c r="E27" s="39" t="s">
        <v>37</v>
      </c>
      <c r="F27" s="32"/>
      <c r="G27" s="32"/>
    </row>
    <row r="28" spans="2:7" s="13" customFormat="1" ht="6.75" customHeight="1" x14ac:dyDescent="0.2">
      <c r="B28" s="58"/>
      <c r="C28" s="38"/>
      <c r="D28" s="38"/>
      <c r="E28" s="39"/>
      <c r="F28" s="32"/>
      <c r="G28" s="32"/>
    </row>
    <row r="29" spans="2:7" s="13" customFormat="1" ht="12.75" customHeight="1" x14ac:dyDescent="0.2">
      <c r="B29" s="58"/>
      <c r="C29" s="53" t="s">
        <v>77</v>
      </c>
      <c r="D29" s="54" t="s">
        <v>38</v>
      </c>
      <c r="E29" s="55"/>
      <c r="F29" s="46"/>
      <c r="G29" s="46"/>
    </row>
    <row r="30" spans="2:7" s="13" customFormat="1" ht="12.75" customHeight="1" x14ac:dyDescent="0.2">
      <c r="B30" s="58"/>
      <c r="C30" s="53" t="s">
        <v>77</v>
      </c>
      <c r="D30" s="54" t="s">
        <v>39</v>
      </c>
      <c r="E30" s="55"/>
      <c r="F30" s="46"/>
      <c r="G30" s="46"/>
    </row>
    <row r="31" spans="2:7" s="13" customFormat="1" ht="9" customHeight="1" x14ac:dyDescent="0.2">
      <c r="B31" s="58"/>
      <c r="C31" s="37"/>
      <c r="D31" s="35"/>
      <c r="E31" s="36"/>
      <c r="F31" s="32"/>
      <c r="G31" s="32"/>
    </row>
    <row r="32" spans="2:7" s="13" customFormat="1" ht="12.75" customHeight="1" x14ac:dyDescent="0.2">
      <c r="B32" s="45" t="s">
        <v>3</v>
      </c>
      <c r="C32" s="226" t="s">
        <v>55</v>
      </c>
      <c r="D32" s="226"/>
      <c r="E32" s="226"/>
      <c r="F32" s="46">
        <v>46879814</v>
      </c>
      <c r="G32" s="46">
        <f>G4+G29+G30</f>
        <v>45927606</v>
      </c>
    </row>
    <row r="33" spans="2:7" s="13" customFormat="1" ht="12.75" customHeight="1" x14ac:dyDescent="0.2">
      <c r="B33" s="48"/>
      <c r="C33" s="229" t="s">
        <v>58</v>
      </c>
      <c r="D33" s="229"/>
      <c r="E33" s="229"/>
      <c r="F33" s="46">
        <f>F34+F42+F48+F50+F55</f>
        <v>34668723</v>
      </c>
      <c r="G33" s="46">
        <f>G34+G42+G48+G50+G55</f>
        <v>34668723</v>
      </c>
    </row>
    <row r="34" spans="2:7" s="13" customFormat="1" ht="12.75" customHeight="1" x14ac:dyDescent="0.2">
      <c r="B34" s="31"/>
      <c r="C34" s="53" t="s">
        <v>77</v>
      </c>
      <c r="D34" s="54" t="s">
        <v>42</v>
      </c>
      <c r="E34" s="55"/>
      <c r="F34" s="46">
        <f>F35+F36+F37+F38+F39+F40</f>
        <v>0</v>
      </c>
      <c r="G34" s="47"/>
    </row>
    <row r="35" spans="2:7" s="13" customFormat="1" ht="12.75" customHeight="1" x14ac:dyDescent="0.2">
      <c r="B35" s="31"/>
      <c r="C35" s="38"/>
      <c r="D35" s="38">
        <v>1</v>
      </c>
      <c r="E35" s="39" t="s">
        <v>43</v>
      </c>
      <c r="F35" s="32"/>
      <c r="G35" s="33"/>
    </row>
    <row r="36" spans="2:7" s="13" customFormat="1" ht="12.75" customHeight="1" x14ac:dyDescent="0.2">
      <c r="B36" s="31"/>
      <c r="C36" s="38"/>
      <c r="D36" s="38">
        <v>2</v>
      </c>
      <c r="E36" s="39" t="s">
        <v>44</v>
      </c>
      <c r="F36" s="32"/>
      <c r="G36" s="33"/>
    </row>
    <row r="37" spans="2:7" s="13" customFormat="1" ht="12.75" customHeight="1" x14ac:dyDescent="0.2">
      <c r="B37" s="31"/>
      <c r="C37" s="38"/>
      <c r="D37" s="38">
        <v>3</v>
      </c>
      <c r="E37" s="39" t="s">
        <v>45</v>
      </c>
      <c r="F37" s="32"/>
      <c r="G37" s="33"/>
    </row>
    <row r="38" spans="2:7" s="13" customFormat="1" ht="12.75" customHeight="1" x14ac:dyDescent="0.2">
      <c r="B38" s="58"/>
      <c r="C38" s="38"/>
      <c r="D38" s="38">
        <v>4</v>
      </c>
      <c r="E38" s="39" t="s">
        <v>46</v>
      </c>
      <c r="F38" s="32"/>
      <c r="G38" s="33"/>
    </row>
    <row r="39" spans="2:7" s="13" customFormat="1" ht="12.75" customHeight="1" x14ac:dyDescent="0.2">
      <c r="B39" s="58"/>
      <c r="C39" s="38"/>
      <c r="D39" s="38">
        <v>5</v>
      </c>
      <c r="E39" s="39" t="s">
        <v>47</v>
      </c>
      <c r="F39" s="32"/>
      <c r="G39" s="33"/>
    </row>
    <row r="40" spans="2:7" s="13" customFormat="1" ht="12.75" customHeight="1" x14ac:dyDescent="0.2">
      <c r="B40" s="58"/>
      <c r="C40" s="38"/>
      <c r="D40" s="38">
        <v>6</v>
      </c>
      <c r="E40" s="39" t="s">
        <v>48</v>
      </c>
      <c r="F40" s="32"/>
      <c r="G40" s="33"/>
    </row>
    <row r="41" spans="2:7" s="13" customFormat="1" ht="9.75" customHeight="1" x14ac:dyDescent="0.2">
      <c r="B41" s="58"/>
      <c r="C41" s="38"/>
      <c r="D41" s="38"/>
      <c r="E41" s="36"/>
      <c r="F41" s="32"/>
      <c r="G41" s="33"/>
    </row>
    <row r="42" spans="2:7" s="13" customFormat="1" ht="12.75" customHeight="1" x14ac:dyDescent="0.2">
      <c r="B42" s="58"/>
      <c r="C42" s="53" t="s">
        <v>77</v>
      </c>
      <c r="D42" s="54" t="s">
        <v>49</v>
      </c>
      <c r="E42" s="57"/>
      <c r="F42" s="46">
        <f>F43+F44+F45+F46+F47</f>
        <v>2950222</v>
      </c>
      <c r="G42" s="46">
        <f>G43+G44+G45+G46+G47</f>
        <v>2950222</v>
      </c>
    </row>
    <row r="43" spans="2:7" s="13" customFormat="1" ht="12.75" customHeight="1" x14ac:dyDescent="0.2">
      <c r="B43" s="58"/>
      <c r="C43" s="37"/>
      <c r="D43" s="38">
        <v>1</v>
      </c>
      <c r="E43" s="39" t="s">
        <v>188</v>
      </c>
      <c r="F43" s="32"/>
      <c r="G43" s="32"/>
    </row>
    <row r="44" spans="2:7" s="13" customFormat="1" ht="12.75" customHeight="1" x14ac:dyDescent="0.2">
      <c r="B44" s="58"/>
      <c r="C44" s="37"/>
      <c r="D44" s="38">
        <v>2</v>
      </c>
      <c r="E44" s="39" t="s">
        <v>187</v>
      </c>
      <c r="F44" s="32"/>
      <c r="G44" s="32"/>
    </row>
    <row r="45" spans="2:7" s="13" customFormat="1" ht="12.75" customHeight="1" x14ac:dyDescent="0.2">
      <c r="B45" s="58"/>
      <c r="C45" s="37"/>
      <c r="D45" s="38">
        <v>3</v>
      </c>
      <c r="E45" s="39" t="s">
        <v>249</v>
      </c>
      <c r="F45" s="32">
        <v>2160417</v>
      </c>
      <c r="G45" s="32">
        <v>2160417</v>
      </c>
    </row>
    <row r="46" spans="2:7" s="13" customFormat="1" ht="12.75" customHeight="1" x14ac:dyDescent="0.2">
      <c r="B46" s="58"/>
      <c r="C46" s="37"/>
      <c r="D46" s="38">
        <v>4</v>
      </c>
      <c r="E46" s="39" t="s">
        <v>189</v>
      </c>
      <c r="F46" s="32">
        <v>789805</v>
      </c>
      <c r="G46" s="32">
        <v>789805</v>
      </c>
    </row>
    <row r="47" spans="2:7" s="13" customFormat="1" ht="12.75" customHeight="1" x14ac:dyDescent="0.2">
      <c r="B47" s="58"/>
      <c r="C47" s="37"/>
      <c r="D47" s="38">
        <v>5</v>
      </c>
      <c r="E47" s="36" t="s">
        <v>245</v>
      </c>
      <c r="F47" s="32"/>
      <c r="G47" s="32"/>
    </row>
    <row r="48" spans="2:7" s="13" customFormat="1" ht="12.75" customHeight="1" x14ac:dyDescent="0.2">
      <c r="B48" s="58"/>
      <c r="C48" s="53" t="s">
        <v>77</v>
      </c>
      <c r="D48" s="54" t="s">
        <v>50</v>
      </c>
      <c r="E48" s="55"/>
      <c r="F48" s="46">
        <v>31718501</v>
      </c>
      <c r="G48" s="46">
        <v>31718501</v>
      </c>
    </row>
    <row r="49" spans="2:7" s="13" customFormat="1" ht="12.75" customHeight="1" x14ac:dyDescent="0.2">
      <c r="B49" s="58"/>
      <c r="C49" s="37"/>
      <c r="D49" s="35"/>
      <c r="E49" s="36"/>
      <c r="F49" s="32"/>
      <c r="G49" s="32"/>
    </row>
    <row r="50" spans="2:7" s="13" customFormat="1" ht="12.75" customHeight="1" x14ac:dyDescent="0.2">
      <c r="B50" s="58"/>
      <c r="C50" s="53" t="s">
        <v>77</v>
      </c>
      <c r="D50" s="54" t="s">
        <v>51</v>
      </c>
      <c r="E50" s="55"/>
      <c r="F50" s="46">
        <f>F51+F52+F53</f>
        <v>0</v>
      </c>
      <c r="G50" s="46">
        <f>G51+G52+G53</f>
        <v>0</v>
      </c>
    </row>
    <row r="51" spans="2:7" s="13" customFormat="1" ht="12.75" customHeight="1" x14ac:dyDescent="0.2">
      <c r="B51" s="58"/>
      <c r="C51" s="37"/>
      <c r="D51" s="38">
        <v>1</v>
      </c>
      <c r="E51" s="36" t="s">
        <v>52</v>
      </c>
      <c r="F51" s="32"/>
      <c r="G51" s="32"/>
    </row>
    <row r="52" spans="2:7" s="13" customFormat="1" ht="12.75" customHeight="1" x14ac:dyDescent="0.2">
      <c r="B52" s="58"/>
      <c r="C52" s="37"/>
      <c r="D52" s="38">
        <v>2</v>
      </c>
      <c r="E52" s="39" t="s">
        <v>53</v>
      </c>
      <c r="F52" s="32"/>
      <c r="G52" s="32"/>
    </row>
    <row r="53" spans="2:7" s="13" customFormat="1" ht="12.75" customHeight="1" x14ac:dyDescent="0.2">
      <c r="B53" s="58"/>
      <c r="C53" s="37"/>
      <c r="D53" s="38">
        <v>3</v>
      </c>
      <c r="E53" s="39" t="s">
        <v>54</v>
      </c>
      <c r="F53" s="32"/>
      <c r="G53" s="32"/>
    </row>
    <row r="54" spans="2:7" s="13" customFormat="1" ht="7.5" customHeight="1" x14ac:dyDescent="0.2">
      <c r="B54" s="58"/>
      <c r="C54" s="37"/>
      <c r="D54" s="38"/>
      <c r="E54" s="36"/>
      <c r="F54" s="32"/>
      <c r="G54" s="32"/>
    </row>
    <row r="55" spans="2:7" s="13" customFormat="1" ht="12.75" customHeight="1" x14ac:dyDescent="0.2">
      <c r="B55" s="58"/>
      <c r="C55" s="53" t="s">
        <v>77</v>
      </c>
      <c r="D55" s="54" t="s">
        <v>40</v>
      </c>
      <c r="E55" s="55"/>
      <c r="F55" s="46"/>
      <c r="G55" s="46"/>
    </row>
    <row r="56" spans="2:7" s="13" customFormat="1" ht="12.75" customHeight="1" x14ac:dyDescent="0.2">
      <c r="B56" s="58"/>
      <c r="C56" s="53" t="s">
        <v>77</v>
      </c>
      <c r="D56" s="54" t="s">
        <v>41</v>
      </c>
      <c r="E56" s="55"/>
      <c r="F56" s="46"/>
      <c r="G56" s="46"/>
    </row>
    <row r="57" spans="2:7" s="13" customFormat="1" ht="12.75" customHeight="1" x14ac:dyDescent="0.2">
      <c r="B57" s="58"/>
      <c r="C57" s="227"/>
      <c r="D57" s="227"/>
      <c r="E57" s="227"/>
      <c r="F57" s="32"/>
      <c r="G57" s="32"/>
    </row>
    <row r="58" spans="2:7" s="13" customFormat="1" ht="12.75" customHeight="1" thickBot="1" x14ac:dyDescent="0.25">
      <c r="B58" s="49" t="s">
        <v>4</v>
      </c>
      <c r="C58" s="232" t="s">
        <v>57</v>
      </c>
      <c r="D58" s="232"/>
      <c r="E58" s="232"/>
      <c r="F58" s="50">
        <f>F33+F56</f>
        <v>34668723</v>
      </c>
      <c r="G58" s="50">
        <f>G33+G56</f>
        <v>34668723</v>
      </c>
    </row>
    <row r="59" spans="2:7" s="13" customFormat="1" ht="30" customHeight="1" thickBot="1" x14ac:dyDescent="0.25">
      <c r="B59" s="43"/>
      <c r="C59" s="230" t="s">
        <v>70</v>
      </c>
      <c r="D59" s="230"/>
      <c r="E59" s="230"/>
      <c r="F59" s="73">
        <v>81548537</v>
      </c>
      <c r="G59" s="44">
        <f>G58+G32</f>
        <v>80596329</v>
      </c>
    </row>
    <row r="60" spans="2:7" s="13" customFormat="1" ht="9.75" customHeight="1" x14ac:dyDescent="0.2">
      <c r="B60" s="21"/>
      <c r="C60" s="21"/>
      <c r="D60" s="21"/>
      <c r="E60" s="21"/>
      <c r="F60" s="23"/>
      <c r="G60" s="23"/>
    </row>
    <row r="61" spans="2:7" s="13" customFormat="1" ht="15.95" customHeight="1" x14ac:dyDescent="0.2">
      <c r="B61" s="21"/>
      <c r="C61" s="21"/>
      <c r="D61" s="21"/>
      <c r="E61" s="21"/>
      <c r="F61" s="23"/>
      <c r="G61" s="23"/>
    </row>
  </sheetData>
  <mergeCells count="8">
    <mergeCell ref="C32:E32"/>
    <mergeCell ref="C57:E57"/>
    <mergeCell ref="B1:G1"/>
    <mergeCell ref="C33:E33"/>
    <mergeCell ref="C59:E59"/>
    <mergeCell ref="C4:E4"/>
    <mergeCell ref="C58:E58"/>
    <mergeCell ref="C3:E3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I65"/>
  <sheetViews>
    <sheetView topLeftCell="A31" workbookViewId="0">
      <selection activeCell="J50" sqref="J50"/>
    </sheetView>
  </sheetViews>
  <sheetFormatPr defaultRowHeight="12.75" x14ac:dyDescent="0.2"/>
  <cols>
    <col min="1" max="1" width="7.5703125" style="5" customWidth="1"/>
    <col min="2" max="2" width="3.7109375" style="3" customWidth="1"/>
    <col min="3" max="3" width="4" style="3" customWidth="1"/>
    <col min="4" max="4" width="3.42578125" style="3" customWidth="1"/>
    <col min="5" max="5" width="61.85546875" style="5" bestFit="1" customWidth="1"/>
    <col min="6" max="6" width="10.42578125" style="14" bestFit="1" customWidth="1"/>
    <col min="7" max="7" width="12" style="14" bestFit="1" customWidth="1"/>
    <col min="8" max="8" width="1.42578125" style="5" customWidth="1"/>
    <col min="9" max="9" width="10" style="5" customWidth="1"/>
    <col min="10" max="16384" width="9.140625" style="5"/>
  </cols>
  <sheetData>
    <row r="2" spans="2:9" s="13" customFormat="1" ht="6" customHeight="1" x14ac:dyDescent="0.2">
      <c r="B2" s="2"/>
      <c r="C2" s="9"/>
      <c r="D2" s="9"/>
      <c r="E2" s="10"/>
      <c r="F2" s="11"/>
      <c r="G2" s="11"/>
    </row>
    <row r="3" spans="2:9" s="13" customFormat="1" ht="18" customHeight="1" x14ac:dyDescent="0.2">
      <c r="B3" s="228" t="s">
        <v>177</v>
      </c>
      <c r="C3" s="228"/>
      <c r="D3" s="228"/>
      <c r="E3" s="228"/>
      <c r="F3" s="228"/>
      <c r="G3" s="228"/>
    </row>
    <row r="4" spans="2:9" ht="6.75" customHeight="1" thickBot="1" x14ac:dyDescent="0.25"/>
    <row r="5" spans="2:9" s="8" customFormat="1" ht="21" customHeight="1" thickBot="1" x14ac:dyDescent="0.25">
      <c r="B5" s="69" t="s">
        <v>2</v>
      </c>
      <c r="C5" s="233" t="s">
        <v>59</v>
      </c>
      <c r="D5" s="234"/>
      <c r="E5" s="235"/>
      <c r="F5" s="70">
        <v>2020</v>
      </c>
      <c r="G5" s="71">
        <v>2019</v>
      </c>
    </row>
    <row r="6" spans="2:9" s="13" customFormat="1" ht="12.75" customHeight="1" x14ac:dyDescent="0.2">
      <c r="B6" s="64"/>
      <c r="C6" s="65" t="s">
        <v>77</v>
      </c>
      <c r="D6" s="66" t="s">
        <v>60</v>
      </c>
      <c r="E6" s="67"/>
      <c r="F6" s="68">
        <v>41802315</v>
      </c>
      <c r="G6" s="68">
        <f>G7+G8+G9+G10+G11+G12+G13+G14+G15+G16</f>
        <v>41248421</v>
      </c>
      <c r="I6" s="12"/>
    </row>
    <row r="7" spans="2:9" s="13" customFormat="1" ht="12.75" customHeight="1" x14ac:dyDescent="0.2">
      <c r="B7" s="31"/>
      <c r="C7" s="37"/>
      <c r="D7" s="38">
        <v>1</v>
      </c>
      <c r="E7" s="39" t="s">
        <v>61</v>
      </c>
      <c r="F7" s="32"/>
      <c r="G7" s="32"/>
    </row>
    <row r="8" spans="2:9" s="13" customFormat="1" ht="12.75" customHeight="1" x14ac:dyDescent="0.2">
      <c r="B8" s="31"/>
      <c r="C8" s="37"/>
      <c r="D8" s="38">
        <v>2</v>
      </c>
      <c r="E8" s="39" t="s">
        <v>62</v>
      </c>
      <c r="F8" s="32"/>
      <c r="G8" s="32"/>
    </row>
    <row r="9" spans="2:9" s="13" customFormat="1" ht="12.75" customHeight="1" x14ac:dyDescent="0.2">
      <c r="B9" s="31"/>
      <c r="C9" s="37"/>
      <c r="D9" s="38">
        <v>3</v>
      </c>
      <c r="E9" s="39" t="s">
        <v>63</v>
      </c>
      <c r="F9" s="32"/>
      <c r="G9" s="32"/>
    </row>
    <row r="10" spans="2:9" s="13" customFormat="1" ht="12.75" customHeight="1" x14ac:dyDescent="0.2">
      <c r="B10" s="31"/>
      <c r="C10" s="37"/>
      <c r="D10" s="38">
        <v>4</v>
      </c>
      <c r="E10" s="39" t="s">
        <v>250</v>
      </c>
      <c r="F10" s="32">
        <v>16820000</v>
      </c>
      <c r="G10" s="32">
        <v>16820000</v>
      </c>
    </row>
    <row r="11" spans="2:9" s="13" customFormat="1" ht="12.75" customHeight="1" x14ac:dyDescent="0.2">
      <c r="B11" s="31"/>
      <c r="C11" s="37"/>
      <c r="D11" s="38">
        <v>5</v>
      </c>
      <c r="E11" s="39" t="s">
        <v>251</v>
      </c>
      <c r="F11" s="99">
        <v>21645150</v>
      </c>
      <c r="G11" s="99">
        <v>21645150</v>
      </c>
    </row>
    <row r="12" spans="2:9" s="13" customFormat="1" ht="12.75" customHeight="1" x14ac:dyDescent="0.2">
      <c r="B12" s="31"/>
      <c r="C12" s="37"/>
      <c r="D12" s="38">
        <v>6</v>
      </c>
      <c r="E12" s="39" t="s">
        <v>65</v>
      </c>
      <c r="F12" s="32"/>
      <c r="G12" s="32"/>
    </row>
    <row r="13" spans="2:9" s="13" customFormat="1" ht="12.75" customHeight="1" x14ac:dyDescent="0.2">
      <c r="B13" s="31"/>
      <c r="C13" s="37"/>
      <c r="D13" s="38">
        <v>7</v>
      </c>
      <c r="E13" s="39" t="s">
        <v>66</v>
      </c>
      <c r="F13" s="32"/>
      <c r="G13" s="32"/>
    </row>
    <row r="14" spans="2:9" s="13" customFormat="1" ht="12.75" customHeight="1" x14ac:dyDescent="0.2">
      <c r="B14" s="31"/>
      <c r="C14" s="37"/>
      <c r="D14" s="38">
        <v>8</v>
      </c>
      <c r="E14" s="39" t="s">
        <v>254</v>
      </c>
      <c r="F14" s="32">
        <v>2684091</v>
      </c>
      <c r="G14" s="32">
        <v>2684091</v>
      </c>
    </row>
    <row r="15" spans="2:9" s="13" customFormat="1" ht="12.75" customHeight="1" x14ac:dyDescent="0.2">
      <c r="B15" s="31"/>
      <c r="C15" s="37"/>
      <c r="D15" s="38">
        <v>9</v>
      </c>
      <c r="E15" s="39" t="s">
        <v>274</v>
      </c>
      <c r="F15" s="99">
        <v>653074</v>
      </c>
      <c r="G15" s="99">
        <v>99180</v>
      </c>
    </row>
    <row r="16" spans="2:9" s="13" customFormat="1" ht="12.75" customHeight="1" x14ac:dyDescent="0.2">
      <c r="B16" s="31"/>
      <c r="C16" s="37"/>
      <c r="D16" s="38">
        <v>10</v>
      </c>
      <c r="E16" s="39" t="s">
        <v>246</v>
      </c>
      <c r="F16" s="32"/>
      <c r="G16" s="32"/>
    </row>
    <row r="17" spans="2:7" s="13" customFormat="1" ht="12.75" customHeight="1" x14ac:dyDescent="0.2">
      <c r="B17" s="31"/>
      <c r="C17" s="53" t="s">
        <v>77</v>
      </c>
      <c r="D17" s="54" t="s">
        <v>67</v>
      </c>
      <c r="E17" s="55"/>
      <c r="F17" s="46"/>
      <c r="G17" s="46"/>
    </row>
    <row r="18" spans="2:7" s="13" customFormat="1" ht="12.75" customHeight="1" x14ac:dyDescent="0.2">
      <c r="B18" s="31"/>
      <c r="C18" s="53" t="s">
        <v>77</v>
      </c>
      <c r="D18" s="54" t="s">
        <v>68</v>
      </c>
      <c r="E18" s="56"/>
      <c r="F18" s="46"/>
      <c r="G18" s="46"/>
    </row>
    <row r="19" spans="2:7" s="13" customFormat="1" ht="12.75" customHeight="1" x14ac:dyDescent="0.2">
      <c r="B19" s="31"/>
      <c r="C19" s="53" t="s">
        <v>77</v>
      </c>
      <c r="D19" s="54" t="s">
        <v>69</v>
      </c>
      <c r="E19" s="56"/>
      <c r="F19" s="46"/>
      <c r="G19" s="46"/>
    </row>
    <row r="20" spans="2:7" s="13" customFormat="1" ht="15.95" customHeight="1" x14ac:dyDescent="0.2">
      <c r="B20" s="48"/>
      <c r="C20" s="226" t="s">
        <v>81</v>
      </c>
      <c r="D20" s="226"/>
      <c r="E20" s="226"/>
      <c r="F20" s="46">
        <v>41802315</v>
      </c>
      <c r="G20" s="46">
        <f>G6+G17+G18+G19</f>
        <v>41248421</v>
      </c>
    </row>
    <row r="21" spans="2:7" s="13" customFormat="1" ht="12.75" customHeight="1" x14ac:dyDescent="0.2">
      <c r="B21" s="31"/>
      <c r="C21" s="53" t="s">
        <v>77</v>
      </c>
      <c r="D21" s="54" t="s">
        <v>72</v>
      </c>
      <c r="E21" s="57"/>
      <c r="F21" s="46">
        <v>33341683</v>
      </c>
      <c r="G21" s="46">
        <f>G22+G23+G24+G25+G26+G27+G28+G29+G30</f>
        <v>33341683</v>
      </c>
    </row>
    <row r="22" spans="2:7" s="13" customFormat="1" ht="12.75" customHeight="1" x14ac:dyDescent="0.2">
      <c r="B22" s="31"/>
      <c r="C22" s="38"/>
      <c r="D22" s="38">
        <v>1</v>
      </c>
      <c r="E22" s="39" t="s">
        <v>61</v>
      </c>
      <c r="F22" s="32"/>
      <c r="G22" s="32"/>
    </row>
    <row r="23" spans="2:7" s="13" customFormat="1" ht="12.75" customHeight="1" x14ac:dyDescent="0.2">
      <c r="B23" s="31"/>
      <c r="C23" s="38"/>
      <c r="D23" s="38">
        <v>2</v>
      </c>
      <c r="E23" s="39" t="s">
        <v>62</v>
      </c>
      <c r="F23" s="32"/>
      <c r="G23" s="32"/>
    </row>
    <row r="24" spans="2:7" s="13" customFormat="1" ht="12.75" customHeight="1" x14ac:dyDescent="0.2">
      <c r="B24" s="31"/>
      <c r="C24" s="38"/>
      <c r="D24" s="38">
        <v>3</v>
      </c>
      <c r="E24" s="39" t="s">
        <v>73</v>
      </c>
      <c r="F24" s="32"/>
      <c r="G24" s="32"/>
    </row>
    <row r="25" spans="2:7" s="13" customFormat="1" ht="12.75" customHeight="1" x14ac:dyDescent="0.2">
      <c r="B25" s="31"/>
      <c r="C25" s="38"/>
      <c r="D25" s="38">
        <v>4</v>
      </c>
      <c r="E25" s="39" t="s">
        <v>64</v>
      </c>
      <c r="F25" s="32"/>
      <c r="G25" s="32"/>
    </row>
    <row r="26" spans="2:7" s="13" customFormat="1" ht="12.75" customHeight="1" x14ac:dyDescent="0.2">
      <c r="B26" s="31"/>
      <c r="C26" s="38"/>
      <c r="D26" s="38">
        <v>5</v>
      </c>
      <c r="E26" s="39" t="s">
        <v>252</v>
      </c>
      <c r="F26" s="32">
        <v>1632182</v>
      </c>
      <c r="G26" s="32">
        <v>1623182</v>
      </c>
    </row>
    <row r="27" spans="2:7" s="13" customFormat="1" ht="12.75" customHeight="1" x14ac:dyDescent="0.2">
      <c r="B27" s="31"/>
      <c r="C27" s="38"/>
      <c r="D27" s="38">
        <v>6</v>
      </c>
      <c r="E27" s="39" t="s">
        <v>65</v>
      </c>
      <c r="F27" s="32"/>
      <c r="G27" s="32"/>
    </row>
    <row r="28" spans="2:7" s="13" customFormat="1" ht="12.75" customHeight="1" x14ac:dyDescent="0.2">
      <c r="B28" s="31"/>
      <c r="C28" s="38"/>
      <c r="D28" s="38">
        <v>7</v>
      </c>
      <c r="E28" s="39" t="s">
        <v>66</v>
      </c>
      <c r="F28" s="32"/>
      <c r="G28" s="32"/>
    </row>
    <row r="29" spans="2:7" s="13" customFormat="1" ht="12.75" customHeight="1" x14ac:dyDescent="0.2">
      <c r="B29" s="31"/>
      <c r="C29" s="38"/>
      <c r="D29" s="38">
        <v>8</v>
      </c>
      <c r="E29" s="39" t="s">
        <v>253</v>
      </c>
      <c r="F29" s="32">
        <v>31718501</v>
      </c>
      <c r="G29" s="32">
        <v>31718501</v>
      </c>
    </row>
    <row r="30" spans="2:7" s="13" customFormat="1" ht="12.75" customHeight="1" x14ac:dyDescent="0.2">
      <c r="B30" s="31"/>
      <c r="C30" s="38"/>
      <c r="D30" s="38">
        <v>9</v>
      </c>
      <c r="E30" s="39" t="s">
        <v>183</v>
      </c>
      <c r="F30" s="32"/>
      <c r="G30" s="32"/>
    </row>
    <row r="31" spans="2:7" s="13" customFormat="1" ht="12.75" customHeight="1" x14ac:dyDescent="0.2">
      <c r="B31" s="31"/>
      <c r="C31" s="53" t="s">
        <v>77</v>
      </c>
      <c r="D31" s="54" t="s">
        <v>74</v>
      </c>
      <c r="E31" s="55"/>
      <c r="F31" s="46"/>
      <c r="G31" s="46"/>
    </row>
    <row r="32" spans="2:7" s="13" customFormat="1" ht="12.75" customHeight="1" x14ac:dyDescent="0.2">
      <c r="B32" s="31"/>
      <c r="C32" s="53" t="s">
        <v>77</v>
      </c>
      <c r="D32" s="54" t="s">
        <v>75</v>
      </c>
      <c r="E32" s="55"/>
      <c r="F32" s="46"/>
      <c r="G32" s="46"/>
    </row>
    <row r="33" spans="2:7" s="13" customFormat="1" ht="12.75" customHeight="1" x14ac:dyDescent="0.2">
      <c r="B33" s="31"/>
      <c r="C33" s="53" t="s">
        <v>77</v>
      </c>
      <c r="D33" s="54" t="s">
        <v>76</v>
      </c>
      <c r="E33" s="55"/>
      <c r="F33" s="46"/>
      <c r="G33" s="46">
        <f>G34+G35</f>
        <v>0</v>
      </c>
    </row>
    <row r="34" spans="2:7" s="13" customFormat="1" ht="12.75" customHeight="1" x14ac:dyDescent="0.2">
      <c r="B34" s="31"/>
      <c r="C34" s="37"/>
      <c r="D34" s="38">
        <v>1</v>
      </c>
      <c r="E34" s="39" t="s">
        <v>78</v>
      </c>
      <c r="F34" s="32"/>
      <c r="G34" s="32"/>
    </row>
    <row r="35" spans="2:7" s="13" customFormat="1" ht="12.75" customHeight="1" x14ac:dyDescent="0.2">
      <c r="B35" s="31"/>
      <c r="C35" s="37"/>
      <c r="D35" s="38">
        <v>2</v>
      </c>
      <c r="E35" s="39" t="s">
        <v>79</v>
      </c>
      <c r="F35" s="32"/>
      <c r="G35" s="32"/>
    </row>
    <row r="36" spans="2:7" s="13" customFormat="1" ht="12.75" customHeight="1" x14ac:dyDescent="0.2">
      <c r="B36" s="31"/>
      <c r="C36" s="53" t="s">
        <v>77</v>
      </c>
      <c r="D36" s="54" t="s">
        <v>80</v>
      </c>
      <c r="E36" s="55"/>
      <c r="F36" s="46"/>
      <c r="G36" s="46"/>
    </row>
    <row r="37" spans="2:7" s="13" customFormat="1" ht="12.75" customHeight="1" x14ac:dyDescent="0.2">
      <c r="B37" s="31"/>
      <c r="C37" s="37"/>
      <c r="D37" s="35"/>
      <c r="E37" s="36"/>
      <c r="F37" s="32"/>
      <c r="G37" s="32"/>
    </row>
    <row r="38" spans="2:7" s="13" customFormat="1" ht="15.95" customHeight="1" x14ac:dyDescent="0.2">
      <c r="B38" s="48"/>
      <c r="C38" s="226" t="s">
        <v>82</v>
      </c>
      <c r="D38" s="226"/>
      <c r="E38" s="226"/>
      <c r="F38" s="46">
        <v>33341683</v>
      </c>
      <c r="G38" s="46">
        <f>G21+G31+G32+G33+G36</f>
        <v>33341683</v>
      </c>
    </row>
    <row r="39" spans="2:7" s="13" customFormat="1" ht="15.95" customHeight="1" x14ac:dyDescent="0.2">
      <c r="B39" s="31"/>
      <c r="C39" s="37"/>
      <c r="D39" s="35"/>
      <c r="E39" s="36"/>
      <c r="F39" s="32"/>
      <c r="G39" s="32"/>
    </row>
    <row r="40" spans="2:7" s="13" customFormat="1" ht="24.75" customHeight="1" x14ac:dyDescent="0.2">
      <c r="B40" s="48"/>
      <c r="C40" s="226" t="s">
        <v>71</v>
      </c>
      <c r="D40" s="226"/>
      <c r="E40" s="226"/>
      <c r="F40" s="46">
        <v>75143998</v>
      </c>
      <c r="G40" s="46">
        <f>G38+G20</f>
        <v>74590104</v>
      </c>
    </row>
    <row r="41" spans="2:7" s="13" customFormat="1" ht="12.75" customHeight="1" x14ac:dyDescent="0.2">
      <c r="B41" s="31"/>
      <c r="C41" s="34" t="s">
        <v>77</v>
      </c>
      <c r="D41" s="35" t="s">
        <v>83</v>
      </c>
      <c r="E41" s="36"/>
      <c r="F41" s="32">
        <v>5965371</v>
      </c>
      <c r="G41" s="32">
        <v>5124531</v>
      </c>
    </row>
    <row r="42" spans="2:7" s="13" customFormat="1" ht="12.75" customHeight="1" x14ac:dyDescent="0.2">
      <c r="B42" s="31"/>
      <c r="C42" s="34" t="s">
        <v>77</v>
      </c>
      <c r="D42" s="35" t="s">
        <v>84</v>
      </c>
      <c r="E42" s="36"/>
      <c r="F42" s="32"/>
      <c r="G42" s="32"/>
    </row>
    <row r="43" spans="2:7" s="13" customFormat="1" ht="12.75" customHeight="1" x14ac:dyDescent="0.2">
      <c r="B43" s="31"/>
      <c r="C43" s="34" t="s">
        <v>77</v>
      </c>
      <c r="D43" s="35" t="s">
        <v>85</v>
      </c>
      <c r="E43" s="36"/>
      <c r="F43" s="32"/>
      <c r="G43" s="32"/>
    </row>
    <row r="44" spans="2:7" s="13" customFormat="1" ht="12.75" customHeight="1" x14ac:dyDescent="0.2">
      <c r="B44" s="31"/>
      <c r="C44" s="34" t="s">
        <v>77</v>
      </c>
      <c r="D44" s="35" t="s">
        <v>86</v>
      </c>
      <c r="E44" s="36"/>
      <c r="F44" s="32"/>
      <c r="G44" s="32"/>
    </row>
    <row r="45" spans="2:7" s="13" customFormat="1" ht="12.75" customHeight="1" x14ac:dyDescent="0.2">
      <c r="B45" s="31"/>
      <c r="C45" s="53" t="s">
        <v>77</v>
      </c>
      <c r="D45" s="54" t="s">
        <v>87</v>
      </c>
      <c r="E45" s="55"/>
      <c r="F45" s="46">
        <v>40854</v>
      </c>
      <c r="G45" s="46">
        <f>G46+G47+G48</f>
        <v>40854</v>
      </c>
    </row>
    <row r="46" spans="2:7" s="13" customFormat="1" ht="12.75" customHeight="1" x14ac:dyDescent="0.2">
      <c r="B46" s="31"/>
      <c r="C46" s="34"/>
      <c r="D46" s="38">
        <v>1</v>
      </c>
      <c r="E46" s="39" t="s">
        <v>88</v>
      </c>
      <c r="F46" s="32">
        <v>40854</v>
      </c>
      <c r="G46" s="32">
        <v>40854</v>
      </c>
    </row>
    <row r="47" spans="2:7" s="13" customFormat="1" ht="12.75" customHeight="1" x14ac:dyDescent="0.2">
      <c r="B47" s="31"/>
      <c r="C47" s="34"/>
      <c r="D47" s="38">
        <v>2</v>
      </c>
      <c r="E47" s="39" t="s">
        <v>89</v>
      </c>
      <c r="F47" s="32"/>
      <c r="G47" s="32"/>
    </row>
    <row r="48" spans="2:7" s="13" customFormat="1" ht="12.75" customHeight="1" x14ac:dyDescent="0.2">
      <c r="B48" s="31"/>
      <c r="C48" s="34"/>
      <c r="D48" s="38">
        <v>3</v>
      </c>
      <c r="E48" s="39" t="s">
        <v>87</v>
      </c>
      <c r="F48" s="32"/>
      <c r="G48" s="32"/>
    </row>
    <row r="49" spans="2:7" s="13" customFormat="1" ht="12.75" customHeight="1" x14ac:dyDescent="0.2">
      <c r="B49" s="31"/>
      <c r="C49" s="34" t="s">
        <v>77</v>
      </c>
      <c r="D49" s="35" t="s">
        <v>90</v>
      </c>
      <c r="E49" s="36"/>
      <c r="F49" s="32"/>
      <c r="G49" s="32"/>
    </row>
    <row r="50" spans="2:7" s="13" customFormat="1" ht="12.75" customHeight="1" x14ac:dyDescent="0.2">
      <c r="B50" s="31"/>
      <c r="C50" s="34" t="s">
        <v>77</v>
      </c>
      <c r="D50" s="35" t="s">
        <v>91</v>
      </c>
      <c r="E50" s="36"/>
      <c r="F50" s="32">
        <v>398314</v>
      </c>
      <c r="G50" s="32">
        <v>840840</v>
      </c>
    </row>
    <row r="51" spans="2:7" s="13" customFormat="1" ht="12.75" customHeight="1" x14ac:dyDescent="0.2">
      <c r="B51" s="31"/>
      <c r="C51" s="37"/>
      <c r="D51" s="35"/>
      <c r="E51" s="36"/>
      <c r="F51" s="32"/>
      <c r="G51" s="32"/>
    </row>
    <row r="52" spans="2:7" s="13" customFormat="1" ht="15.95" customHeight="1" x14ac:dyDescent="0.2">
      <c r="B52" s="48"/>
      <c r="C52" s="226" t="s">
        <v>92</v>
      </c>
      <c r="D52" s="226"/>
      <c r="E52" s="226"/>
      <c r="F52" s="46">
        <v>6404539</v>
      </c>
      <c r="G52" s="46">
        <f>G41++G42+G43+G44+G45+G49+G50</f>
        <v>6006225</v>
      </c>
    </row>
    <row r="53" spans="2:7" s="13" customFormat="1" ht="15.95" customHeight="1" thickBot="1" x14ac:dyDescent="0.25">
      <c r="B53" s="59"/>
      <c r="C53" s="60"/>
      <c r="D53" s="61"/>
      <c r="E53" s="62"/>
      <c r="F53" s="63"/>
      <c r="G53" s="63"/>
    </row>
    <row r="54" spans="2:7" s="13" customFormat="1" ht="24.75" customHeight="1" thickBot="1" x14ac:dyDescent="0.25">
      <c r="B54" s="72"/>
      <c r="C54" s="233" t="s">
        <v>93</v>
      </c>
      <c r="D54" s="234"/>
      <c r="E54" s="235"/>
      <c r="F54" s="73">
        <v>81548537</v>
      </c>
      <c r="G54" s="73">
        <f>G52+G40</f>
        <v>80596329</v>
      </c>
    </row>
    <row r="55" spans="2:7" s="13" customFormat="1" ht="15.95" customHeight="1" x14ac:dyDescent="0.2">
      <c r="B55" s="21"/>
      <c r="C55" s="21"/>
      <c r="D55" s="22"/>
      <c r="E55" s="6"/>
      <c r="F55" s="23"/>
      <c r="G55" s="23"/>
    </row>
    <row r="56" spans="2:7" s="13" customFormat="1" ht="15.95" customHeight="1" x14ac:dyDescent="0.2">
      <c r="B56" s="21"/>
      <c r="C56" s="21"/>
      <c r="D56" s="22"/>
      <c r="E56" s="6"/>
      <c r="F56" s="23"/>
      <c r="G56" s="23"/>
    </row>
    <row r="57" spans="2:7" s="13" customFormat="1" ht="15.95" customHeight="1" x14ac:dyDescent="0.2">
      <c r="B57" s="21"/>
      <c r="C57" s="21"/>
      <c r="D57" s="22"/>
      <c r="E57" s="6"/>
      <c r="F57" s="23"/>
      <c r="G57" s="23"/>
    </row>
    <row r="58" spans="2:7" s="13" customFormat="1" ht="15.95" customHeight="1" x14ac:dyDescent="0.2">
      <c r="B58" s="21"/>
      <c r="C58" s="21"/>
      <c r="D58" s="22"/>
      <c r="E58" s="6"/>
      <c r="F58" s="23"/>
      <c r="G58" s="23"/>
    </row>
    <row r="59" spans="2:7" s="13" customFormat="1" ht="15.95" customHeight="1" x14ac:dyDescent="0.2">
      <c r="B59" s="16"/>
      <c r="C59" s="16"/>
      <c r="D59" s="16"/>
      <c r="E59" s="6"/>
      <c r="F59" s="23"/>
      <c r="G59" s="23"/>
    </row>
    <row r="60" spans="2:7" s="13" customFormat="1" ht="15.95" customHeight="1" x14ac:dyDescent="0.2">
      <c r="B60" s="21"/>
      <c r="C60" s="21"/>
      <c r="D60" s="22"/>
      <c r="E60" s="6"/>
      <c r="F60" s="23"/>
      <c r="G60" s="23"/>
    </row>
    <row r="61" spans="2:7" s="13" customFormat="1" ht="15.95" customHeight="1" x14ac:dyDescent="0.2">
      <c r="B61" s="21"/>
      <c r="C61" s="21"/>
      <c r="D61" s="22"/>
      <c r="E61" s="6"/>
      <c r="F61" s="23"/>
      <c r="G61" s="23"/>
    </row>
    <row r="62" spans="2:7" s="13" customFormat="1" ht="15.95" customHeight="1" x14ac:dyDescent="0.2">
      <c r="B62" s="21"/>
      <c r="C62" s="21"/>
      <c r="D62" s="22"/>
      <c r="E62" s="6"/>
      <c r="F62" s="23"/>
      <c r="G62" s="23"/>
    </row>
    <row r="63" spans="2:7" s="13" customFormat="1" ht="15.95" customHeight="1" x14ac:dyDescent="0.2">
      <c r="B63" s="21"/>
      <c r="C63" s="21"/>
      <c r="D63" s="22"/>
      <c r="E63" s="6"/>
      <c r="F63" s="23"/>
      <c r="G63" s="23"/>
    </row>
    <row r="64" spans="2:7" s="13" customFormat="1" ht="15.95" customHeight="1" x14ac:dyDescent="0.2">
      <c r="B64" s="21"/>
      <c r="C64" s="21"/>
      <c r="D64" s="21"/>
      <c r="E64" s="21"/>
      <c r="F64" s="23"/>
      <c r="G64" s="23"/>
    </row>
    <row r="65" spans="2:7" x14ac:dyDescent="0.2">
      <c r="B65" s="24"/>
      <c r="C65" s="24"/>
      <c r="D65" s="25"/>
      <c r="E65" s="4"/>
      <c r="F65" s="26"/>
      <c r="G65" s="26"/>
    </row>
  </sheetData>
  <mergeCells count="7">
    <mergeCell ref="C54:E54"/>
    <mergeCell ref="B3:G3"/>
    <mergeCell ref="C40:E40"/>
    <mergeCell ref="C20:E20"/>
    <mergeCell ref="C38:E38"/>
    <mergeCell ref="C52:E52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G73"/>
  <sheetViews>
    <sheetView zoomScale="85" zoomScaleNormal="85" workbookViewId="0">
      <selection activeCell="M39" sqref="M39"/>
    </sheetView>
  </sheetViews>
  <sheetFormatPr defaultRowHeight="15" x14ac:dyDescent="0.2"/>
  <cols>
    <col min="1" max="1" width="13.28515625" style="5" customWidth="1"/>
    <col min="2" max="2" width="3.7109375" style="30" customWidth="1"/>
    <col min="3" max="3" width="3.42578125" style="3" customWidth="1"/>
    <col min="4" max="4" width="2.7109375" style="3" customWidth="1"/>
    <col min="5" max="5" width="61.7109375" style="5" customWidth="1"/>
    <col min="6" max="6" width="10.140625" style="14" customWidth="1"/>
    <col min="7" max="7" width="10" style="14" customWidth="1"/>
    <col min="8" max="8" width="1.42578125" style="5" customWidth="1"/>
    <col min="9" max="16384" width="9.140625" style="5"/>
  </cols>
  <sheetData>
    <row r="1" spans="2:7" s="13" customFormat="1" ht="7.5" customHeight="1" x14ac:dyDescent="0.2">
      <c r="B1" s="15"/>
      <c r="C1" s="2"/>
      <c r="D1" s="9"/>
      <c r="E1" s="10"/>
      <c r="F1" s="11"/>
      <c r="G1" s="12"/>
    </row>
    <row r="2" spans="2:7" s="13" customFormat="1" ht="17.25" customHeight="1" x14ac:dyDescent="0.2">
      <c r="B2" s="242" t="s">
        <v>94</v>
      </c>
      <c r="C2" s="242"/>
      <c r="D2" s="242"/>
      <c r="E2" s="242"/>
      <c r="F2" s="242"/>
      <c r="G2" s="242"/>
    </row>
    <row r="3" spans="2:7" s="13" customFormat="1" ht="17.25" customHeight="1" x14ac:dyDescent="0.2">
      <c r="B3" s="242" t="s">
        <v>95</v>
      </c>
      <c r="C3" s="242"/>
      <c r="D3" s="242"/>
      <c r="E3" s="242"/>
      <c r="F3" s="242"/>
      <c r="G3" s="242"/>
    </row>
    <row r="4" spans="2:7" s="13" customFormat="1" ht="17.25" customHeight="1" x14ac:dyDescent="0.2">
      <c r="B4" s="244" t="s">
        <v>96</v>
      </c>
      <c r="C4" s="244"/>
      <c r="D4" s="244"/>
      <c r="E4" s="244"/>
      <c r="F4" s="244"/>
      <c r="G4" s="244"/>
    </row>
    <row r="5" spans="2:7" ht="7.5" customHeight="1" thickBot="1" x14ac:dyDescent="0.25"/>
    <row r="6" spans="2:7" s="13" customFormat="1" ht="15.95" customHeight="1" thickBot="1" x14ac:dyDescent="0.25">
      <c r="B6" s="108" t="s">
        <v>2</v>
      </c>
      <c r="C6" s="230" t="s">
        <v>21</v>
      </c>
      <c r="D6" s="230"/>
      <c r="E6" s="230"/>
      <c r="F6" s="41">
        <v>2020</v>
      </c>
      <c r="G6" s="42">
        <v>2019</v>
      </c>
    </row>
    <row r="7" spans="2:7" s="13" customFormat="1" ht="12.75" customHeight="1" x14ac:dyDescent="0.2">
      <c r="B7" s="104" t="s">
        <v>77</v>
      </c>
      <c r="C7" s="177" t="s">
        <v>248</v>
      </c>
      <c r="D7" s="105"/>
      <c r="E7" s="105"/>
      <c r="F7" s="106"/>
      <c r="G7" s="107"/>
    </row>
    <row r="8" spans="2:7" s="13" customFormat="1" ht="12.75" customHeight="1" x14ac:dyDescent="0.2">
      <c r="B8" s="91" t="s">
        <v>77</v>
      </c>
      <c r="C8" s="134" t="s">
        <v>190</v>
      </c>
      <c r="D8" s="92"/>
      <c r="E8" s="92"/>
      <c r="F8" s="178">
        <v>11017889</v>
      </c>
      <c r="G8" s="178">
        <v>15376400</v>
      </c>
    </row>
    <row r="9" spans="2:7" s="13" customFormat="1" ht="12.75" customHeight="1" x14ac:dyDescent="0.2">
      <c r="B9" s="91" t="s">
        <v>77</v>
      </c>
      <c r="C9" s="134" t="s">
        <v>255</v>
      </c>
      <c r="D9" s="92"/>
      <c r="E9" s="92"/>
      <c r="F9" s="93"/>
      <c r="G9" s="93"/>
    </row>
    <row r="10" spans="2:7" s="13" customFormat="1" ht="12.75" customHeight="1" x14ac:dyDescent="0.2">
      <c r="B10" s="91" t="s">
        <v>77</v>
      </c>
      <c r="C10" s="134" t="s">
        <v>181</v>
      </c>
      <c r="D10" s="92"/>
      <c r="E10" s="92"/>
      <c r="F10" s="93"/>
      <c r="G10" s="93"/>
    </row>
    <row r="11" spans="2:7" s="13" customFormat="1" ht="8.25" customHeight="1" x14ac:dyDescent="0.2">
      <c r="B11" s="96"/>
      <c r="C11" s="92"/>
      <c r="D11" s="92"/>
      <c r="E11" s="92"/>
      <c r="F11" s="32"/>
      <c r="G11" s="32"/>
    </row>
    <row r="12" spans="2:7" s="13" customFormat="1" ht="12.75" customHeight="1" x14ac:dyDescent="0.2">
      <c r="B12" s="121" t="s">
        <v>77</v>
      </c>
      <c r="C12" s="127" t="s">
        <v>180</v>
      </c>
      <c r="D12" s="128"/>
      <c r="E12" s="128"/>
      <c r="F12" s="129">
        <v>10037733</v>
      </c>
      <c r="G12" s="129">
        <f>G13+G14</f>
        <v>13781875</v>
      </c>
    </row>
    <row r="13" spans="2:7" s="13" customFormat="1" ht="12.75" customHeight="1" x14ac:dyDescent="0.2">
      <c r="B13" s="96"/>
      <c r="C13" s="92"/>
      <c r="D13" s="36">
        <v>1</v>
      </c>
      <c r="E13" s="97" t="s">
        <v>247</v>
      </c>
      <c r="F13" s="32">
        <v>10037733</v>
      </c>
      <c r="G13" s="32">
        <v>13781875</v>
      </c>
    </row>
    <row r="14" spans="2:7" s="13" customFormat="1" ht="12.75" customHeight="1" x14ac:dyDescent="0.2">
      <c r="B14" s="96"/>
      <c r="C14" s="92"/>
      <c r="D14" s="36">
        <v>2</v>
      </c>
      <c r="E14" s="97" t="s">
        <v>97</v>
      </c>
      <c r="F14" s="32"/>
      <c r="G14" s="32"/>
    </row>
    <row r="15" spans="2:7" s="13" customFormat="1" ht="8.25" customHeight="1" x14ac:dyDescent="0.2">
      <c r="B15" s="96"/>
      <c r="C15" s="92"/>
      <c r="D15" s="92"/>
      <c r="E15" s="92"/>
      <c r="F15" s="32"/>
      <c r="G15" s="32"/>
    </row>
    <row r="16" spans="2:7" s="13" customFormat="1" ht="12.75" customHeight="1" x14ac:dyDescent="0.2">
      <c r="B16" s="121" t="s">
        <v>77</v>
      </c>
      <c r="C16" s="127" t="s">
        <v>98</v>
      </c>
      <c r="D16" s="128"/>
      <c r="E16" s="128"/>
      <c r="F16" s="129">
        <v>272878</v>
      </c>
      <c r="G16" s="129">
        <f>G17+G18</f>
        <v>317301</v>
      </c>
    </row>
    <row r="17" spans="2:7" s="13" customFormat="1" ht="12.75" customHeight="1" x14ac:dyDescent="0.2">
      <c r="B17" s="96"/>
      <c r="C17" s="92"/>
      <c r="D17" s="39">
        <v>1</v>
      </c>
      <c r="E17" s="39" t="s">
        <v>99</v>
      </c>
      <c r="F17" s="98"/>
      <c r="G17" s="98"/>
    </row>
    <row r="18" spans="2:7" s="13" customFormat="1" ht="12.75" customHeight="1" x14ac:dyDescent="0.2">
      <c r="B18" s="96"/>
      <c r="C18" s="92"/>
      <c r="D18" s="39">
        <v>2</v>
      </c>
      <c r="E18" s="39" t="s">
        <v>100</v>
      </c>
      <c r="F18" s="98">
        <v>272878</v>
      </c>
      <c r="G18" s="98">
        <v>317301</v>
      </c>
    </row>
    <row r="19" spans="2:7" s="13" customFormat="1" ht="12.75" customHeight="1" x14ac:dyDescent="0.2">
      <c r="B19" s="96"/>
      <c r="C19" s="92"/>
      <c r="D19" s="39"/>
      <c r="E19" s="39" t="s">
        <v>101</v>
      </c>
      <c r="F19" s="98"/>
      <c r="G19" s="98"/>
    </row>
    <row r="20" spans="2:7" s="13" customFormat="1" ht="6.75" customHeight="1" x14ac:dyDescent="0.2">
      <c r="B20" s="96"/>
      <c r="C20" s="92"/>
      <c r="D20" s="92"/>
      <c r="E20" s="92"/>
      <c r="F20" s="32"/>
      <c r="G20" s="32"/>
    </row>
    <row r="21" spans="2:7" s="13" customFormat="1" ht="12.75" customHeight="1" x14ac:dyDescent="0.2">
      <c r="B21" s="91" t="s">
        <v>77</v>
      </c>
      <c r="C21" s="134" t="s">
        <v>192</v>
      </c>
      <c r="D21" s="92"/>
      <c r="E21" s="92"/>
      <c r="F21" s="95">
        <v>288000</v>
      </c>
      <c r="G21" s="215">
        <v>288000</v>
      </c>
    </row>
    <row r="22" spans="2:7" s="13" customFormat="1" ht="12.75" customHeight="1" x14ac:dyDescent="0.2">
      <c r="B22" s="91" t="s">
        <v>77</v>
      </c>
      <c r="C22" s="35" t="s">
        <v>103</v>
      </c>
      <c r="D22" s="92"/>
      <c r="E22" s="92"/>
      <c r="F22" s="95"/>
      <c r="G22" s="215"/>
    </row>
    <row r="23" spans="2:7" s="13" customFormat="1" ht="12.75" customHeight="1" x14ac:dyDescent="0.2">
      <c r="B23" s="91" t="s">
        <v>77</v>
      </c>
      <c r="C23" s="134" t="s">
        <v>184</v>
      </c>
      <c r="D23" s="92"/>
      <c r="E23" s="92"/>
      <c r="F23" s="95"/>
      <c r="G23" s="215"/>
    </row>
    <row r="24" spans="2:7" s="13" customFormat="1" ht="6" customHeight="1" x14ac:dyDescent="0.2">
      <c r="B24" s="96"/>
      <c r="C24" s="92"/>
      <c r="D24" s="92"/>
      <c r="E24" s="92"/>
      <c r="F24" s="32"/>
      <c r="G24" s="32"/>
    </row>
    <row r="25" spans="2:7" s="13" customFormat="1" ht="12.75" customHeight="1" x14ac:dyDescent="0.2">
      <c r="B25" s="121" t="s">
        <v>77</v>
      </c>
      <c r="C25" s="127" t="s">
        <v>104</v>
      </c>
      <c r="D25" s="128"/>
      <c r="E25" s="128"/>
      <c r="F25" s="125"/>
      <c r="G25" s="125">
        <f>G30+G28+G26</f>
        <v>0</v>
      </c>
    </row>
    <row r="26" spans="2:7" s="13" customFormat="1" ht="12.75" customHeight="1" x14ac:dyDescent="0.2">
      <c r="B26" s="96"/>
      <c r="C26" s="92"/>
      <c r="D26" s="243">
        <v>1</v>
      </c>
      <c r="E26" s="97" t="s">
        <v>105</v>
      </c>
      <c r="F26" s="241"/>
      <c r="G26" s="239"/>
    </row>
    <row r="27" spans="2:7" s="13" customFormat="1" ht="12.75" customHeight="1" x14ac:dyDescent="0.2">
      <c r="B27" s="96"/>
      <c r="C27" s="92"/>
      <c r="D27" s="243"/>
      <c r="E27" s="97" t="s">
        <v>106</v>
      </c>
      <c r="F27" s="241"/>
      <c r="G27" s="239"/>
    </row>
    <row r="28" spans="2:7" s="13" customFormat="1" ht="12.75" customHeight="1" x14ac:dyDescent="0.2">
      <c r="B28" s="96"/>
      <c r="C28" s="92"/>
      <c r="D28" s="243">
        <v>2</v>
      </c>
      <c r="E28" s="97" t="s">
        <v>107</v>
      </c>
      <c r="F28" s="241"/>
      <c r="G28" s="239"/>
    </row>
    <row r="29" spans="2:7" s="13" customFormat="1" ht="12.75" customHeight="1" x14ac:dyDescent="0.2">
      <c r="B29" s="96"/>
      <c r="C29" s="92"/>
      <c r="D29" s="243"/>
      <c r="E29" s="97" t="s">
        <v>110</v>
      </c>
      <c r="F29" s="241"/>
      <c r="G29" s="239"/>
    </row>
    <row r="30" spans="2:7" s="13" customFormat="1" ht="12.75" customHeight="1" x14ac:dyDescent="0.2">
      <c r="B30" s="96"/>
      <c r="C30" s="92"/>
      <c r="D30" s="243">
        <v>3</v>
      </c>
      <c r="E30" s="97" t="s">
        <v>108</v>
      </c>
      <c r="F30" s="241"/>
      <c r="G30" s="239"/>
    </row>
    <row r="31" spans="2:7" s="13" customFormat="1" ht="12.75" customHeight="1" x14ac:dyDescent="0.2">
      <c r="B31" s="96"/>
      <c r="C31" s="92"/>
      <c r="D31" s="243"/>
      <c r="E31" s="97" t="s">
        <v>109</v>
      </c>
      <c r="F31" s="241"/>
      <c r="G31" s="239"/>
    </row>
    <row r="32" spans="2:7" s="13" customFormat="1" ht="9.75" customHeight="1" x14ac:dyDescent="0.2">
      <c r="B32" s="96"/>
      <c r="C32" s="92"/>
      <c r="D32" s="92"/>
      <c r="E32" s="92"/>
      <c r="F32" s="32"/>
      <c r="G32" s="33"/>
    </row>
    <row r="33" spans="2:7" s="13" customFormat="1" ht="12.75" customHeight="1" x14ac:dyDescent="0.2">
      <c r="B33" s="245" t="s">
        <v>77</v>
      </c>
      <c r="C33" s="35" t="s">
        <v>111</v>
      </c>
      <c r="D33" s="92"/>
      <c r="E33" s="92"/>
      <c r="F33" s="237"/>
      <c r="G33" s="238"/>
    </row>
    <row r="34" spans="2:7" s="13" customFormat="1" ht="12.75" customHeight="1" x14ac:dyDescent="0.2">
      <c r="B34" s="245"/>
      <c r="C34" s="35" t="s">
        <v>112</v>
      </c>
      <c r="D34" s="92"/>
      <c r="E34" s="92"/>
      <c r="F34" s="237"/>
      <c r="G34" s="238"/>
    </row>
    <row r="35" spans="2:7" s="13" customFormat="1" ht="9" customHeight="1" x14ac:dyDescent="0.2">
      <c r="B35" s="96"/>
      <c r="C35" s="92"/>
      <c r="D35" s="92"/>
      <c r="E35" s="92"/>
      <c r="F35" s="32"/>
      <c r="G35" s="33"/>
    </row>
    <row r="36" spans="2:7" s="13" customFormat="1" ht="12.75" customHeight="1" x14ac:dyDescent="0.2">
      <c r="B36" s="121" t="s">
        <v>77</v>
      </c>
      <c r="C36" s="127" t="s">
        <v>113</v>
      </c>
      <c r="D36" s="128"/>
      <c r="E36" s="128"/>
      <c r="F36" s="129"/>
      <c r="G36" s="130"/>
    </row>
    <row r="37" spans="2:7" s="13" customFormat="1" ht="12.75" customHeight="1" x14ac:dyDescent="0.2">
      <c r="B37" s="96"/>
      <c r="C37" s="92"/>
      <c r="D37" s="243">
        <v>1</v>
      </c>
      <c r="E37" s="97" t="s">
        <v>115</v>
      </c>
      <c r="F37" s="240"/>
      <c r="G37" s="246"/>
    </row>
    <row r="38" spans="2:7" s="13" customFormat="1" ht="12.75" customHeight="1" x14ac:dyDescent="0.2">
      <c r="B38" s="96"/>
      <c r="C38" s="92"/>
      <c r="D38" s="243"/>
      <c r="E38" s="97" t="s">
        <v>116</v>
      </c>
      <c r="F38" s="240"/>
      <c r="G38" s="246"/>
    </row>
    <row r="39" spans="2:7" s="13" customFormat="1" ht="12.75" customHeight="1" x14ac:dyDescent="0.2">
      <c r="B39" s="96"/>
      <c r="C39" s="92"/>
      <c r="D39" s="38">
        <v>2</v>
      </c>
      <c r="E39" s="97" t="s">
        <v>114</v>
      </c>
      <c r="F39" s="99"/>
      <c r="G39" s="100"/>
    </row>
    <row r="40" spans="2:7" s="13" customFormat="1" ht="7.5" customHeight="1" x14ac:dyDescent="0.2">
      <c r="B40" s="96"/>
      <c r="C40" s="92"/>
      <c r="D40" s="92"/>
      <c r="E40" s="92"/>
      <c r="F40" s="32"/>
      <c r="G40" s="33"/>
    </row>
    <row r="41" spans="2:7" s="13" customFormat="1" ht="12.75" customHeight="1" x14ac:dyDescent="0.2">
      <c r="B41" s="121" t="s">
        <v>77</v>
      </c>
      <c r="C41" s="127" t="s">
        <v>117</v>
      </c>
      <c r="D41" s="128"/>
      <c r="E41" s="128"/>
      <c r="F41" s="125"/>
      <c r="G41" s="126"/>
    </row>
    <row r="42" spans="2:7" s="13" customFormat="1" ht="8.25" customHeight="1" x14ac:dyDescent="0.2">
      <c r="B42" s="96"/>
      <c r="C42" s="35"/>
      <c r="D42" s="92"/>
      <c r="E42" s="92"/>
      <c r="F42" s="32"/>
      <c r="G42" s="33"/>
    </row>
    <row r="43" spans="2:7" s="13" customFormat="1" ht="12.75" customHeight="1" x14ac:dyDescent="0.2">
      <c r="B43" s="121" t="s">
        <v>77</v>
      </c>
      <c r="C43" s="127" t="s">
        <v>118</v>
      </c>
      <c r="D43" s="128"/>
      <c r="E43" s="128"/>
      <c r="F43" s="125">
        <v>419278</v>
      </c>
      <c r="G43" s="125">
        <f>(G7+G8+G9+G10)-(G12+G16+G21+G22+G23+G33+G36)</f>
        <v>989224</v>
      </c>
    </row>
    <row r="44" spans="2:7" s="13" customFormat="1" ht="12.75" customHeight="1" x14ac:dyDescent="0.2">
      <c r="B44" s="121"/>
      <c r="C44" s="128" t="s">
        <v>182</v>
      </c>
      <c r="D44" s="128"/>
      <c r="E44" s="128"/>
      <c r="F44" s="125"/>
      <c r="G44" s="125"/>
    </row>
    <row r="45" spans="2:7" s="13" customFormat="1" ht="8.25" customHeight="1" x14ac:dyDescent="0.2">
      <c r="B45" s="96"/>
      <c r="C45" s="92"/>
      <c r="D45" s="92"/>
      <c r="E45" s="92"/>
      <c r="F45" s="32"/>
      <c r="G45" s="32"/>
    </row>
    <row r="46" spans="2:7" s="13" customFormat="1" ht="12.75" customHeight="1" x14ac:dyDescent="0.2">
      <c r="B46" s="121" t="s">
        <v>77</v>
      </c>
      <c r="C46" s="127" t="s">
        <v>119</v>
      </c>
      <c r="D46" s="128"/>
      <c r="E46" s="128"/>
      <c r="F46" s="129">
        <v>20964</v>
      </c>
      <c r="G46" s="129">
        <f>G47+G48+G49</f>
        <v>148384</v>
      </c>
    </row>
    <row r="47" spans="2:7" s="13" customFormat="1" ht="12.75" customHeight="1" x14ac:dyDescent="0.2">
      <c r="B47" s="96"/>
      <c r="C47" s="92"/>
      <c r="D47" s="38">
        <v>1</v>
      </c>
      <c r="E47" s="97" t="s">
        <v>120</v>
      </c>
      <c r="F47" s="140">
        <v>20964</v>
      </c>
      <c r="G47" s="216">
        <v>148384</v>
      </c>
    </row>
    <row r="48" spans="2:7" s="13" customFormat="1" ht="12.75" customHeight="1" x14ac:dyDescent="0.2">
      <c r="B48" s="96"/>
      <c r="C48" s="92"/>
      <c r="D48" s="38">
        <v>2</v>
      </c>
      <c r="E48" s="97" t="s">
        <v>121</v>
      </c>
      <c r="F48" s="99"/>
      <c r="G48" s="99"/>
    </row>
    <row r="49" spans="2:7" s="13" customFormat="1" ht="12.75" customHeight="1" x14ac:dyDescent="0.2">
      <c r="B49" s="96"/>
      <c r="C49" s="92"/>
      <c r="D49" s="38">
        <v>3</v>
      </c>
      <c r="E49" s="97" t="s">
        <v>122</v>
      </c>
      <c r="F49" s="99"/>
      <c r="G49" s="99"/>
    </row>
    <row r="50" spans="2:7" s="13" customFormat="1" ht="9" customHeight="1" x14ac:dyDescent="0.2">
      <c r="B50" s="96"/>
      <c r="C50" s="92"/>
      <c r="D50" s="92"/>
      <c r="E50" s="92"/>
      <c r="F50" s="32"/>
      <c r="G50" s="32"/>
    </row>
    <row r="51" spans="2:7" s="13" customFormat="1" ht="12.75" customHeight="1" x14ac:dyDescent="0.2">
      <c r="B51" s="121" t="s">
        <v>77</v>
      </c>
      <c r="C51" s="127" t="s">
        <v>123</v>
      </c>
      <c r="D51" s="128"/>
      <c r="E51" s="128"/>
      <c r="F51" s="125">
        <v>398314</v>
      </c>
      <c r="G51" s="125">
        <f>G43-G46</f>
        <v>840840</v>
      </c>
    </row>
    <row r="52" spans="2:7" s="13" customFormat="1" ht="8.25" customHeight="1" x14ac:dyDescent="0.2">
      <c r="B52" s="96"/>
      <c r="C52" s="92"/>
      <c r="D52" s="92"/>
      <c r="E52" s="92"/>
      <c r="F52" s="32"/>
      <c r="G52" s="32"/>
    </row>
    <row r="53" spans="2:7" s="13" customFormat="1" ht="12.75" customHeight="1" x14ac:dyDescent="0.2">
      <c r="B53" s="121" t="s">
        <v>77</v>
      </c>
      <c r="C53" s="127" t="s">
        <v>124</v>
      </c>
      <c r="D53" s="128"/>
      <c r="E53" s="128"/>
      <c r="F53" s="125"/>
      <c r="G53" s="125">
        <f>G54+G55</f>
        <v>0</v>
      </c>
    </row>
    <row r="54" spans="2:7" s="13" customFormat="1" ht="12.75" customHeight="1" x14ac:dyDescent="0.2">
      <c r="B54" s="96"/>
      <c r="C54" s="92"/>
      <c r="D54" s="92"/>
      <c r="E54" s="97" t="s">
        <v>125</v>
      </c>
      <c r="F54" s="32"/>
      <c r="G54" s="32"/>
    </row>
    <row r="55" spans="2:7" s="13" customFormat="1" ht="12.75" customHeight="1" thickBot="1" x14ac:dyDescent="0.25">
      <c r="B55" s="101"/>
      <c r="C55" s="102"/>
      <c r="D55" s="102"/>
      <c r="E55" s="103" t="s">
        <v>126</v>
      </c>
      <c r="F55" s="63"/>
      <c r="G55" s="63"/>
    </row>
    <row r="56" spans="2:7" ht="12.75" customHeight="1" x14ac:dyDescent="0.2"/>
    <row r="57" spans="2:7" ht="15.75" customHeight="1" x14ac:dyDescent="0.2">
      <c r="B57" s="242" t="s">
        <v>127</v>
      </c>
      <c r="C57" s="242"/>
      <c r="D57" s="242"/>
      <c r="E57" s="242"/>
      <c r="F57" s="242"/>
      <c r="G57" s="242"/>
    </row>
    <row r="58" spans="2:7" ht="6.75" customHeight="1" thickBot="1" x14ac:dyDescent="0.25">
      <c r="E58" s="3"/>
      <c r="F58" s="5"/>
    </row>
    <row r="59" spans="2:7" ht="12.75" customHeight="1" x14ac:dyDescent="0.2">
      <c r="B59" s="120" t="s">
        <v>2</v>
      </c>
      <c r="C59" s="236" t="s">
        <v>21</v>
      </c>
      <c r="D59" s="236"/>
      <c r="E59" s="236"/>
      <c r="F59" s="89">
        <v>2020</v>
      </c>
      <c r="G59" s="90">
        <v>2019</v>
      </c>
    </row>
    <row r="60" spans="2:7" ht="12.75" customHeight="1" x14ac:dyDescent="0.2">
      <c r="B60" s="91" t="s">
        <v>77</v>
      </c>
      <c r="C60" s="109" t="s">
        <v>123</v>
      </c>
      <c r="D60" s="110"/>
      <c r="E60" s="111"/>
      <c r="F60" s="93">
        <f>F51</f>
        <v>398314</v>
      </c>
      <c r="G60" s="94">
        <f>G51</f>
        <v>840840</v>
      </c>
    </row>
    <row r="61" spans="2:7" ht="7.5" customHeight="1" x14ac:dyDescent="0.2">
      <c r="B61" s="112"/>
      <c r="C61" s="109"/>
      <c r="D61" s="110"/>
      <c r="E61" s="111"/>
      <c r="F61" s="113"/>
      <c r="G61" s="114"/>
    </row>
    <row r="62" spans="2:7" ht="12.75" customHeight="1" x14ac:dyDescent="0.2">
      <c r="B62" s="91"/>
      <c r="C62" s="109" t="s">
        <v>128</v>
      </c>
      <c r="D62" s="110"/>
      <c r="E62" s="111"/>
      <c r="F62" s="93">
        <f>F63+F64+F65+F66</f>
        <v>0</v>
      </c>
      <c r="G62" s="94">
        <f>G63+G64+G65+G66</f>
        <v>0</v>
      </c>
    </row>
    <row r="63" spans="2:7" ht="12.75" customHeight="1" x14ac:dyDescent="0.2">
      <c r="B63" s="112"/>
      <c r="C63" s="109" t="s">
        <v>129</v>
      </c>
      <c r="D63" s="110"/>
      <c r="E63" s="111"/>
      <c r="F63" s="93"/>
      <c r="G63" s="94"/>
    </row>
    <row r="64" spans="2:7" ht="12.75" customHeight="1" x14ac:dyDescent="0.2">
      <c r="B64" s="112"/>
      <c r="C64" s="109" t="s">
        <v>130</v>
      </c>
      <c r="D64" s="110"/>
      <c r="E64" s="111"/>
      <c r="F64" s="93"/>
      <c r="G64" s="94"/>
    </row>
    <row r="65" spans="2:7" ht="12.75" customHeight="1" x14ac:dyDescent="0.2">
      <c r="B65" s="112"/>
      <c r="C65" s="109" t="s">
        <v>131</v>
      </c>
      <c r="D65" s="110"/>
      <c r="E65" s="111"/>
      <c r="F65" s="93"/>
      <c r="G65" s="94"/>
    </row>
    <row r="66" spans="2:7" ht="12.75" customHeight="1" x14ac:dyDescent="0.2">
      <c r="B66" s="112"/>
      <c r="C66" s="109" t="s">
        <v>132</v>
      </c>
      <c r="D66" s="110"/>
      <c r="E66" s="111"/>
      <c r="F66" s="93"/>
      <c r="G66" s="94"/>
    </row>
    <row r="67" spans="2:7" ht="12.75" customHeight="1" x14ac:dyDescent="0.2">
      <c r="B67" s="121" t="s">
        <v>77</v>
      </c>
      <c r="C67" s="122" t="s">
        <v>133</v>
      </c>
      <c r="D67" s="123"/>
      <c r="E67" s="124"/>
      <c r="F67" s="125"/>
      <c r="G67" s="126">
        <v>0</v>
      </c>
    </row>
    <row r="68" spans="2:7" ht="6.75" customHeight="1" x14ac:dyDescent="0.2">
      <c r="B68" s="112"/>
      <c r="C68" s="109"/>
      <c r="D68" s="110"/>
      <c r="E68" s="111"/>
      <c r="F68" s="113"/>
      <c r="G68" s="114"/>
    </row>
    <row r="69" spans="2:7" ht="12.75" customHeight="1" x14ac:dyDescent="0.2">
      <c r="B69" s="121" t="s">
        <v>77</v>
      </c>
      <c r="C69" s="122" t="s">
        <v>134</v>
      </c>
      <c r="D69" s="123"/>
      <c r="E69" s="124"/>
      <c r="F69" s="125">
        <f>F67+F71+F7+F8+F9+F10</f>
        <v>11017889</v>
      </c>
      <c r="G69" s="126">
        <f>G7+G8+G9+G25+G10+G25</f>
        <v>15376400</v>
      </c>
    </row>
    <row r="70" spans="2:7" ht="6" customHeight="1" x14ac:dyDescent="0.2">
      <c r="B70" s="112"/>
      <c r="C70" s="109"/>
      <c r="D70" s="110"/>
      <c r="E70" s="111"/>
      <c r="F70" s="113"/>
      <c r="G70" s="114"/>
    </row>
    <row r="71" spans="2:7" ht="12.75" customHeight="1" x14ac:dyDescent="0.2">
      <c r="B71" s="121" t="s">
        <v>77</v>
      </c>
      <c r="C71" s="122" t="s">
        <v>135</v>
      </c>
      <c r="D71" s="123"/>
      <c r="E71" s="124"/>
      <c r="F71" s="125">
        <f>F72+F73</f>
        <v>0</v>
      </c>
      <c r="G71" s="126">
        <v>0</v>
      </c>
    </row>
    <row r="72" spans="2:7" ht="12.75" customHeight="1" x14ac:dyDescent="0.2">
      <c r="B72" s="112"/>
      <c r="C72" s="109"/>
      <c r="D72" s="110"/>
      <c r="E72" s="97" t="s">
        <v>125</v>
      </c>
      <c r="F72" s="113"/>
      <c r="G72" s="114"/>
    </row>
    <row r="73" spans="2:7" ht="12.75" customHeight="1" thickBot="1" x14ac:dyDescent="0.25">
      <c r="B73" s="115"/>
      <c r="C73" s="116"/>
      <c r="D73" s="117"/>
      <c r="E73" s="103" t="s">
        <v>126</v>
      </c>
      <c r="F73" s="118"/>
      <c r="G73" s="119"/>
    </row>
  </sheetData>
  <mergeCells count="21">
    <mergeCell ref="B33:B34"/>
    <mergeCell ref="G37:G38"/>
    <mergeCell ref="B57:G57"/>
    <mergeCell ref="D37:D38"/>
    <mergeCell ref="D28:D29"/>
    <mergeCell ref="F26:F27"/>
    <mergeCell ref="G26:G27"/>
    <mergeCell ref="F28:F29"/>
    <mergeCell ref="G30:G31"/>
    <mergeCell ref="B2:G2"/>
    <mergeCell ref="D30:D31"/>
    <mergeCell ref="B4:G4"/>
    <mergeCell ref="B3:G3"/>
    <mergeCell ref="D26:D27"/>
    <mergeCell ref="C6:E6"/>
    <mergeCell ref="C59:E59"/>
    <mergeCell ref="F33:F34"/>
    <mergeCell ref="G33:G34"/>
    <mergeCell ref="G28:G29"/>
    <mergeCell ref="F37:F38"/>
    <mergeCell ref="F30:F31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G46"/>
  <sheetViews>
    <sheetView topLeftCell="A22" workbookViewId="0">
      <selection activeCell="I43" sqref="I43"/>
    </sheetView>
  </sheetViews>
  <sheetFormatPr defaultRowHeight="12.75" x14ac:dyDescent="0.2"/>
  <cols>
    <col min="1" max="1" width="11.85546875" style="5" customWidth="1"/>
    <col min="2" max="3" width="3.7109375" style="3" customWidth="1"/>
    <col min="4" max="4" width="65.85546875" style="5" customWidth="1"/>
    <col min="5" max="5" width="12.28515625" style="14" customWidth="1"/>
    <col min="6" max="6" width="12.85546875" style="14" customWidth="1"/>
    <col min="7" max="7" width="1.42578125" style="5" customWidth="1"/>
    <col min="8" max="16384" width="9.140625" style="5"/>
  </cols>
  <sheetData>
    <row r="2" spans="2:6" ht="18" x14ac:dyDescent="0.2">
      <c r="B2" s="247" t="s">
        <v>136</v>
      </c>
      <c r="C2" s="247"/>
      <c r="D2" s="247"/>
      <c r="E2" s="247"/>
    </row>
    <row r="3" spans="2:6" ht="18.75" x14ac:dyDescent="0.2">
      <c r="B3" s="248" t="s">
        <v>164</v>
      </c>
      <c r="C3" s="248"/>
      <c r="D3" s="248"/>
      <c r="E3" s="248"/>
    </row>
    <row r="4" spans="2:6" ht="13.5" thickBot="1" x14ac:dyDescent="0.25"/>
    <row r="5" spans="2:6" s="13" customFormat="1" ht="15" x14ac:dyDescent="0.2">
      <c r="B5" s="77"/>
      <c r="C5" s="78"/>
      <c r="D5" s="79"/>
      <c r="E5" s="80">
        <v>2020</v>
      </c>
      <c r="F5" s="81">
        <v>2019</v>
      </c>
    </row>
    <row r="6" spans="2:6" s="13" customFormat="1" ht="15.75" customHeight="1" x14ac:dyDescent="0.2">
      <c r="B6" s="82" t="s">
        <v>77</v>
      </c>
      <c r="C6" s="75" t="s">
        <v>137</v>
      </c>
      <c r="D6" s="76"/>
      <c r="E6" s="74"/>
      <c r="F6" s="74">
        <v>334267</v>
      </c>
    </row>
    <row r="7" spans="2:6" s="13" customFormat="1" ht="15.75" customHeight="1" x14ac:dyDescent="0.2">
      <c r="B7" s="83"/>
      <c r="C7" s="17"/>
      <c r="D7" s="7" t="s">
        <v>165</v>
      </c>
      <c r="E7" s="19"/>
      <c r="F7" s="19">
        <v>298314</v>
      </c>
    </row>
    <row r="8" spans="2:6" s="13" customFormat="1" ht="15.75" customHeight="1" x14ac:dyDescent="0.2">
      <c r="B8" s="83"/>
      <c r="C8" s="17"/>
      <c r="D8" s="7" t="s">
        <v>166</v>
      </c>
      <c r="E8" s="19"/>
      <c r="F8" s="19"/>
    </row>
    <row r="9" spans="2:6" s="13" customFormat="1" ht="15.75" customHeight="1" x14ac:dyDescent="0.2">
      <c r="B9" s="83"/>
      <c r="C9" s="17"/>
      <c r="D9" s="7" t="s">
        <v>167</v>
      </c>
      <c r="E9" s="19"/>
      <c r="F9" s="19"/>
    </row>
    <row r="10" spans="2:6" s="13" customFormat="1" ht="15.75" customHeight="1" x14ac:dyDescent="0.2">
      <c r="B10" s="83"/>
      <c r="C10" s="17"/>
      <c r="D10" s="7" t="s">
        <v>168</v>
      </c>
      <c r="E10" s="135"/>
      <c r="F10" s="135"/>
    </row>
    <row r="11" spans="2:6" s="13" customFormat="1" ht="15.75" customHeight="1" x14ac:dyDescent="0.2">
      <c r="B11" s="83"/>
      <c r="C11" s="17"/>
      <c r="D11" s="7" t="s">
        <v>103</v>
      </c>
      <c r="E11" s="19"/>
      <c r="F11" s="19"/>
    </row>
    <row r="12" spans="2:6" s="13" customFormat="1" ht="15.75" customHeight="1" x14ac:dyDescent="0.2">
      <c r="B12" s="83"/>
      <c r="C12" s="17"/>
      <c r="D12" s="7" t="s">
        <v>102</v>
      </c>
      <c r="E12" s="19"/>
      <c r="F12" s="19"/>
    </row>
    <row r="13" spans="2:6" s="13" customFormat="1" ht="15.75" customHeight="1" x14ac:dyDescent="0.2">
      <c r="B13" s="83"/>
      <c r="C13" s="17"/>
      <c r="D13" s="7" t="s">
        <v>169</v>
      </c>
      <c r="E13" s="19"/>
      <c r="F13" s="19"/>
    </row>
    <row r="14" spans="2:6" s="13" customFormat="1" ht="15.75" customHeight="1" x14ac:dyDescent="0.2">
      <c r="B14" s="83"/>
      <c r="C14" s="17"/>
      <c r="D14" s="7" t="s">
        <v>170</v>
      </c>
      <c r="E14" s="132"/>
      <c r="F14" s="132"/>
    </row>
    <row r="15" spans="2:6" s="13" customFormat="1" ht="15.75" customHeight="1" x14ac:dyDescent="0.2">
      <c r="B15" s="83"/>
      <c r="C15" s="17"/>
      <c r="D15" s="7" t="s">
        <v>171</v>
      </c>
      <c r="E15" s="132"/>
      <c r="F15" s="132"/>
    </row>
    <row r="16" spans="2:6" s="13" customFormat="1" ht="15.75" customHeight="1" x14ac:dyDescent="0.2">
      <c r="B16" s="83"/>
      <c r="C16" s="17"/>
      <c r="D16" s="7" t="s">
        <v>172</v>
      </c>
      <c r="E16" s="132"/>
      <c r="F16" s="132">
        <v>2136498</v>
      </c>
    </row>
    <row r="17" spans="2:7" s="13" customFormat="1" ht="15.75" customHeight="1" x14ac:dyDescent="0.2">
      <c r="B17" s="83"/>
      <c r="C17" s="17"/>
      <c r="D17" s="7" t="s">
        <v>173</v>
      </c>
      <c r="E17" s="132"/>
      <c r="F17" s="132">
        <v>807241</v>
      </c>
    </row>
    <row r="18" spans="2:7" s="13" customFormat="1" ht="15.75" customHeight="1" x14ac:dyDescent="0.2">
      <c r="B18" s="83"/>
      <c r="C18" s="17"/>
      <c r="D18" s="7" t="s">
        <v>174</v>
      </c>
      <c r="E18" s="19"/>
      <c r="F18" s="19">
        <v>1265210</v>
      </c>
    </row>
    <row r="19" spans="2:7" s="13" customFormat="1" ht="15.75" customHeight="1" x14ac:dyDescent="0.2">
      <c r="B19" s="83"/>
      <c r="C19" s="17"/>
      <c r="D19" s="7" t="s">
        <v>175</v>
      </c>
      <c r="E19" s="19"/>
      <c r="F19" s="19"/>
    </row>
    <row r="20" spans="2:7" s="13" customFormat="1" ht="15.75" customHeight="1" x14ac:dyDescent="0.2">
      <c r="B20" s="83"/>
      <c r="C20" s="17" t="s">
        <v>139</v>
      </c>
      <c r="D20" s="7"/>
      <c r="E20" s="20"/>
      <c r="F20" s="20">
        <v>334267</v>
      </c>
      <c r="G20" s="20">
        <f>SUM(G7:G19)</f>
        <v>0</v>
      </c>
    </row>
    <row r="21" spans="2:7" s="13" customFormat="1" ht="15.75" customHeight="1" x14ac:dyDescent="0.2">
      <c r="B21" s="82" t="s">
        <v>77</v>
      </c>
      <c r="C21" s="75" t="s">
        <v>140</v>
      </c>
      <c r="D21" s="76"/>
      <c r="E21" s="141"/>
      <c r="F21" s="141">
        <v>720220</v>
      </c>
      <c r="G21" s="141">
        <f>G29</f>
        <v>0</v>
      </c>
    </row>
    <row r="22" spans="2:7" s="13" customFormat="1" ht="15.75" customHeight="1" x14ac:dyDescent="0.2">
      <c r="B22" s="83"/>
      <c r="C22" s="17"/>
      <c r="D22" s="7" t="s">
        <v>141</v>
      </c>
      <c r="E22" s="132"/>
      <c r="F22" s="132"/>
    </row>
    <row r="23" spans="2:7" s="13" customFormat="1" ht="15.75" customHeight="1" x14ac:dyDescent="0.2">
      <c r="B23" s="83"/>
      <c r="C23" s="17"/>
      <c r="D23" s="7" t="s">
        <v>142</v>
      </c>
      <c r="E23" s="19"/>
      <c r="F23" s="19"/>
    </row>
    <row r="24" spans="2:7" s="13" customFormat="1" ht="15.75" customHeight="1" x14ac:dyDescent="0.2">
      <c r="B24" s="83"/>
      <c r="C24" s="17"/>
      <c r="D24" s="7" t="s">
        <v>143</v>
      </c>
      <c r="E24" s="132"/>
      <c r="F24" s="132">
        <v>720220</v>
      </c>
    </row>
    <row r="25" spans="2:7" s="13" customFormat="1" ht="15.75" customHeight="1" x14ac:dyDescent="0.2">
      <c r="B25" s="83"/>
      <c r="C25" s="17"/>
      <c r="D25" s="7" t="s">
        <v>144</v>
      </c>
      <c r="E25" s="19"/>
      <c r="F25" s="19"/>
    </row>
    <row r="26" spans="2:7" s="13" customFormat="1" ht="15.75" customHeight="1" x14ac:dyDescent="0.2">
      <c r="B26" s="83"/>
      <c r="C26" s="17"/>
      <c r="D26" s="7" t="s">
        <v>145</v>
      </c>
      <c r="E26" s="132"/>
      <c r="F26" s="132"/>
    </row>
    <row r="27" spans="2:7" s="13" customFormat="1" ht="15.75" customHeight="1" x14ac:dyDescent="0.2">
      <c r="B27" s="83"/>
      <c r="C27" s="17"/>
      <c r="D27" s="7" t="s">
        <v>146</v>
      </c>
      <c r="E27" s="19"/>
      <c r="F27" s="19"/>
    </row>
    <row r="28" spans="2:7" s="13" customFormat="1" ht="15.75" customHeight="1" x14ac:dyDescent="0.2">
      <c r="B28" s="83"/>
      <c r="C28" s="17"/>
      <c r="D28" s="7" t="s">
        <v>147</v>
      </c>
      <c r="E28" s="19"/>
      <c r="F28" s="19"/>
    </row>
    <row r="29" spans="2:7" s="13" customFormat="1" ht="15.75" customHeight="1" x14ac:dyDescent="0.2">
      <c r="B29" s="83"/>
      <c r="C29" s="17" t="s">
        <v>148</v>
      </c>
      <c r="D29" s="7"/>
      <c r="E29" s="87"/>
      <c r="F29" s="87">
        <v>72020</v>
      </c>
    </row>
    <row r="30" spans="2:7" s="13" customFormat="1" ht="15.75" customHeight="1" x14ac:dyDescent="0.2">
      <c r="B30" s="82" t="s">
        <v>77</v>
      </c>
      <c r="C30" s="75" t="s">
        <v>149</v>
      </c>
      <c r="D30" s="76"/>
      <c r="E30" s="74">
        <f>(E31+E32+E33)-(E34+E35+E36+E37+E38+E39+E40)</f>
        <v>0</v>
      </c>
      <c r="F30" s="74">
        <f>(F31+F32+F33)-(F34+F35+F36+F37+F38+F39+F40)</f>
        <v>0</v>
      </c>
      <c r="G30" s="74">
        <f>(G31+G32+G33)-(G34+G35+G36+G37+G38+G39+G40)</f>
        <v>0</v>
      </c>
    </row>
    <row r="31" spans="2:7" s="13" customFormat="1" ht="15.75" customHeight="1" x14ac:dyDescent="0.2">
      <c r="B31" s="83"/>
      <c r="C31" s="17"/>
      <c r="D31" s="7" t="s">
        <v>150</v>
      </c>
      <c r="E31" s="19"/>
      <c r="F31" s="84"/>
    </row>
    <row r="32" spans="2:7" s="13" customFormat="1" ht="15.75" customHeight="1" x14ac:dyDescent="0.2">
      <c r="B32" s="83"/>
      <c r="C32" s="17"/>
      <c r="D32" s="7" t="s">
        <v>151</v>
      </c>
      <c r="E32" s="19"/>
      <c r="F32" s="84"/>
    </row>
    <row r="33" spans="2:7" s="13" customFormat="1" ht="15.75" customHeight="1" x14ac:dyDescent="0.2">
      <c r="B33" s="83"/>
      <c r="C33" s="17"/>
      <c r="D33" s="7" t="s">
        <v>152</v>
      </c>
      <c r="E33" s="19"/>
      <c r="F33" s="84"/>
    </row>
    <row r="34" spans="2:7" s="13" customFormat="1" ht="15.75" customHeight="1" x14ac:dyDescent="0.2">
      <c r="B34" s="83"/>
      <c r="C34" s="17"/>
      <c r="D34" s="7" t="s">
        <v>153</v>
      </c>
      <c r="E34" s="132"/>
      <c r="F34" s="133"/>
    </row>
    <row r="35" spans="2:7" s="13" customFormat="1" ht="15.75" customHeight="1" x14ac:dyDescent="0.2">
      <c r="B35" s="83"/>
      <c r="C35" s="17"/>
      <c r="D35" s="7" t="s">
        <v>154</v>
      </c>
      <c r="E35" s="132"/>
      <c r="F35" s="133"/>
    </row>
    <row r="36" spans="2:7" s="13" customFormat="1" ht="15.75" customHeight="1" x14ac:dyDescent="0.2">
      <c r="B36" s="83"/>
      <c r="C36" s="17"/>
      <c r="D36" s="7" t="s">
        <v>155</v>
      </c>
      <c r="E36" s="132"/>
      <c r="F36" s="133"/>
    </row>
    <row r="37" spans="2:7" s="13" customFormat="1" ht="15.75" customHeight="1" x14ac:dyDescent="0.2">
      <c r="B37" s="83"/>
      <c r="C37" s="17"/>
      <c r="D37" s="7" t="s">
        <v>156</v>
      </c>
      <c r="E37" s="132"/>
      <c r="F37" s="133"/>
    </row>
    <row r="38" spans="2:7" s="13" customFormat="1" ht="15.75" customHeight="1" x14ac:dyDescent="0.2">
      <c r="B38" s="83"/>
      <c r="C38" s="17"/>
      <c r="D38" s="7" t="s">
        <v>157</v>
      </c>
      <c r="E38" s="132"/>
      <c r="F38" s="133"/>
    </row>
    <row r="39" spans="2:7" s="13" customFormat="1" ht="15.75" customHeight="1" x14ac:dyDescent="0.2">
      <c r="B39" s="83"/>
      <c r="C39" s="17"/>
      <c r="D39" s="7" t="s">
        <v>138</v>
      </c>
      <c r="E39" s="132"/>
      <c r="F39" s="133"/>
    </row>
    <row r="40" spans="2:7" s="13" customFormat="1" ht="15.75" customHeight="1" x14ac:dyDescent="0.2">
      <c r="B40" s="83"/>
      <c r="C40" s="17"/>
      <c r="D40" s="7" t="s">
        <v>158</v>
      </c>
      <c r="E40" s="132"/>
      <c r="F40" s="133"/>
    </row>
    <row r="41" spans="2:7" s="13" customFormat="1" ht="15.75" customHeight="1" x14ac:dyDescent="0.2">
      <c r="B41" s="131"/>
      <c r="C41" s="75" t="s">
        <v>159</v>
      </c>
      <c r="D41" s="76"/>
      <c r="E41" s="88"/>
      <c r="F41" s="88"/>
    </row>
    <row r="42" spans="2:7" s="13" customFormat="1" ht="15.75" customHeight="1" x14ac:dyDescent="0.2">
      <c r="B42" s="83"/>
      <c r="C42" s="17"/>
      <c r="D42" s="7"/>
      <c r="E42" s="18"/>
      <c r="F42" s="85"/>
    </row>
    <row r="43" spans="2:7" s="13" customFormat="1" ht="15.75" customHeight="1" x14ac:dyDescent="0.2">
      <c r="B43" s="131"/>
      <c r="C43" s="75" t="s">
        <v>160</v>
      </c>
      <c r="D43" s="76"/>
      <c r="E43" s="86"/>
      <c r="F43" s="86">
        <v>385953</v>
      </c>
      <c r="G43" s="86">
        <f>G29+G20</f>
        <v>0</v>
      </c>
    </row>
    <row r="44" spans="2:7" s="13" customFormat="1" ht="15.75" customHeight="1" x14ac:dyDescent="0.2">
      <c r="B44" s="83"/>
      <c r="C44" s="17" t="s">
        <v>161</v>
      </c>
      <c r="D44" s="7"/>
      <c r="E44" s="19">
        <v>283274</v>
      </c>
      <c r="F44" s="84">
        <v>669227</v>
      </c>
    </row>
    <row r="45" spans="2:7" s="13" customFormat="1" ht="15.75" customHeight="1" x14ac:dyDescent="0.2">
      <c r="B45" s="83"/>
      <c r="C45" s="17"/>
      <c r="D45" s="7" t="s">
        <v>162</v>
      </c>
      <c r="E45" s="19"/>
      <c r="F45" s="84"/>
    </row>
    <row r="46" spans="2:7" s="13" customFormat="1" ht="15.75" customHeight="1" thickBot="1" x14ac:dyDescent="0.25">
      <c r="B46" s="136"/>
      <c r="C46" s="137" t="s">
        <v>163</v>
      </c>
      <c r="D46" s="138"/>
      <c r="E46" s="139">
        <v>586200</v>
      </c>
      <c r="F46" s="139">
        <v>283274</v>
      </c>
    </row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opLeftCell="A31" workbookViewId="0">
      <selection activeCell="L48" sqref="L48"/>
    </sheetView>
  </sheetViews>
  <sheetFormatPr defaultRowHeight="12.75" x14ac:dyDescent="0.2"/>
  <cols>
    <col min="1" max="1" width="6.140625" customWidth="1"/>
    <col min="10" max="10" width="16.85546875" customWidth="1"/>
  </cols>
  <sheetData>
    <row r="1" spans="2:10" ht="18" x14ac:dyDescent="0.2">
      <c r="B1" s="249" t="s">
        <v>193</v>
      </c>
      <c r="C1" s="250"/>
      <c r="D1" s="250"/>
      <c r="E1" s="250"/>
      <c r="F1" s="250"/>
      <c r="G1" s="250"/>
      <c r="H1" s="250"/>
      <c r="I1" s="250"/>
      <c r="J1" s="251"/>
    </row>
    <row r="2" spans="2:10" x14ac:dyDescent="0.2">
      <c r="B2" s="180"/>
      <c r="C2" s="181" t="s">
        <v>194</v>
      </c>
      <c r="D2" s="182"/>
      <c r="E2" s="182"/>
      <c r="F2" s="182"/>
      <c r="G2" s="183"/>
      <c r="H2" s="183"/>
      <c r="I2" s="184"/>
      <c r="J2" s="185"/>
    </row>
    <row r="3" spans="2:10" x14ac:dyDescent="0.2">
      <c r="B3" s="180"/>
      <c r="C3" s="186"/>
      <c r="D3" s="187" t="s">
        <v>195</v>
      </c>
      <c r="E3" s="187"/>
      <c r="F3" s="187"/>
      <c r="G3" s="187"/>
      <c r="H3" s="187"/>
      <c r="I3" s="188"/>
      <c r="J3" s="185"/>
    </row>
    <row r="4" spans="2:10" x14ac:dyDescent="0.2">
      <c r="B4" s="180"/>
      <c r="C4" s="186"/>
      <c r="D4" s="187" t="s">
        <v>196</v>
      </c>
      <c r="E4" s="187"/>
      <c r="F4" s="187"/>
      <c r="G4" s="187"/>
      <c r="H4" s="187"/>
      <c r="I4" s="188"/>
      <c r="J4" s="185"/>
    </row>
    <row r="5" spans="2:10" x14ac:dyDescent="0.2">
      <c r="B5" s="180"/>
      <c r="C5" s="186" t="s">
        <v>197</v>
      </c>
      <c r="D5" s="189"/>
      <c r="E5" s="189"/>
      <c r="F5" s="189"/>
      <c r="G5" s="189"/>
      <c r="H5" s="189"/>
      <c r="I5" s="188"/>
      <c r="J5" s="185"/>
    </row>
    <row r="6" spans="2:10" x14ac:dyDescent="0.2">
      <c r="B6" s="180"/>
      <c r="C6" s="186"/>
      <c r="D6" s="187"/>
      <c r="E6" s="187" t="s">
        <v>198</v>
      </c>
      <c r="F6" s="187"/>
      <c r="G6" s="189"/>
      <c r="H6" s="189"/>
      <c r="I6" s="188"/>
      <c r="J6" s="185"/>
    </row>
    <row r="7" spans="2:10" x14ac:dyDescent="0.2">
      <c r="B7" s="180"/>
      <c r="C7" s="190"/>
      <c r="D7" s="191"/>
      <c r="E7" s="187" t="s">
        <v>199</v>
      </c>
      <c r="F7" s="187"/>
      <c r="G7" s="189"/>
      <c r="H7" s="189"/>
      <c r="I7" s="188"/>
      <c r="J7" s="185"/>
    </row>
    <row r="8" spans="2:10" x14ac:dyDescent="0.2">
      <c r="B8" s="180"/>
      <c r="C8" s="192"/>
      <c r="D8" s="193"/>
      <c r="E8" s="193" t="s">
        <v>200</v>
      </c>
      <c r="F8" s="193"/>
      <c r="G8" s="193"/>
      <c r="H8" s="193"/>
      <c r="I8" s="194"/>
      <c r="J8" s="185"/>
    </row>
    <row r="9" spans="2:10" x14ac:dyDescent="0.2">
      <c r="B9" s="195"/>
      <c r="C9" s="1"/>
      <c r="D9" s="1"/>
      <c r="E9" s="1"/>
      <c r="F9" s="1"/>
      <c r="G9" s="1"/>
      <c r="H9" s="1"/>
      <c r="I9" s="1"/>
      <c r="J9" s="196"/>
    </row>
    <row r="10" spans="2:10" ht="15" x14ac:dyDescent="0.2">
      <c r="B10" s="197" t="s">
        <v>201</v>
      </c>
      <c r="C10" s="198" t="s">
        <v>202</v>
      </c>
      <c r="D10" s="1"/>
      <c r="E10" s="1"/>
      <c r="F10" s="1"/>
      <c r="G10" s="1"/>
      <c r="H10" s="1"/>
      <c r="I10" s="1"/>
      <c r="J10" s="196"/>
    </row>
    <row r="11" spans="2:10" ht="15" x14ac:dyDescent="0.3">
      <c r="B11" s="199"/>
      <c r="C11" s="200"/>
      <c r="D11" s="201"/>
      <c r="E11" s="201"/>
      <c r="F11" s="202"/>
      <c r="G11" s="252"/>
      <c r="H11" s="252"/>
      <c r="I11" s="252"/>
      <c r="J11" s="196"/>
    </row>
    <row r="12" spans="2:10" ht="15" x14ac:dyDescent="0.3">
      <c r="B12" s="203">
        <v>1</v>
      </c>
      <c r="C12" s="204" t="s">
        <v>203</v>
      </c>
      <c r="D12" s="201"/>
      <c r="E12" s="201"/>
      <c r="F12" s="202"/>
      <c r="G12" s="202"/>
      <c r="H12" s="202"/>
      <c r="I12" s="202"/>
      <c r="J12" s="196"/>
    </row>
    <row r="13" spans="2:10" ht="15" x14ac:dyDescent="0.3">
      <c r="B13" s="203">
        <v>2</v>
      </c>
      <c r="C13" s="200" t="s">
        <v>204</v>
      </c>
      <c r="D13" s="187"/>
      <c r="E13" s="187"/>
      <c r="F13" s="187"/>
      <c r="G13" s="187"/>
      <c r="H13" s="187"/>
      <c r="I13" s="187"/>
      <c r="J13" s="196"/>
    </row>
    <row r="14" spans="2:10" ht="15" x14ac:dyDescent="0.3">
      <c r="B14" s="205">
        <v>3</v>
      </c>
      <c r="C14" s="200" t="s">
        <v>205</v>
      </c>
      <c r="D14" s="187"/>
      <c r="E14" s="187"/>
      <c r="F14" s="187"/>
      <c r="G14" s="187"/>
      <c r="H14" s="187"/>
      <c r="I14" s="187"/>
      <c r="J14" s="196"/>
    </row>
    <row r="15" spans="2:10" ht="15" x14ac:dyDescent="0.3">
      <c r="B15" s="205">
        <v>4</v>
      </c>
      <c r="C15" s="200" t="s">
        <v>206</v>
      </c>
      <c r="D15" s="187"/>
      <c r="E15" s="187"/>
      <c r="F15" s="187"/>
      <c r="G15" s="187"/>
      <c r="H15" s="187"/>
      <c r="I15" s="187"/>
      <c r="J15" s="196"/>
    </row>
    <row r="16" spans="2:10" ht="15" x14ac:dyDescent="0.3">
      <c r="B16" s="205"/>
      <c r="C16" s="204" t="s">
        <v>207</v>
      </c>
      <c r="D16" s="1"/>
      <c r="E16" s="1"/>
      <c r="F16" s="1"/>
      <c r="G16" s="1"/>
      <c r="H16" s="1"/>
      <c r="I16" s="1"/>
      <c r="J16" s="196"/>
    </row>
    <row r="17" spans="2:10" ht="15" x14ac:dyDescent="0.3">
      <c r="B17" s="205" t="s">
        <v>208</v>
      </c>
      <c r="C17" s="200"/>
      <c r="D17" s="1"/>
      <c r="E17" s="1"/>
      <c r="F17" s="1"/>
      <c r="G17" s="1"/>
      <c r="H17" s="1"/>
      <c r="I17" s="1"/>
      <c r="J17" s="196"/>
    </row>
    <row r="18" spans="2:10" ht="15" x14ac:dyDescent="0.3">
      <c r="B18" s="205"/>
      <c r="C18" s="204" t="s">
        <v>209</v>
      </c>
      <c r="D18" s="1"/>
      <c r="E18" s="1"/>
      <c r="F18" s="1"/>
      <c r="G18" s="1"/>
      <c r="H18" s="1"/>
      <c r="I18" s="1"/>
      <c r="J18" s="196"/>
    </row>
    <row r="19" spans="2:10" ht="15" x14ac:dyDescent="0.3">
      <c r="B19" s="205" t="s">
        <v>210</v>
      </c>
      <c r="C19" s="200"/>
      <c r="D19" s="1"/>
      <c r="E19" s="1"/>
      <c r="F19" s="1"/>
      <c r="G19" s="1"/>
      <c r="H19" s="1"/>
      <c r="I19" s="1"/>
      <c r="J19" s="196"/>
    </row>
    <row r="20" spans="2:10" ht="15" x14ac:dyDescent="0.3">
      <c r="B20" s="205"/>
      <c r="C20" s="204" t="s">
        <v>211</v>
      </c>
      <c r="D20" s="1"/>
      <c r="E20" s="1"/>
      <c r="F20" s="1"/>
      <c r="G20" s="1"/>
      <c r="H20" s="1"/>
      <c r="I20" s="1"/>
      <c r="J20" s="196"/>
    </row>
    <row r="21" spans="2:10" ht="15" x14ac:dyDescent="0.3">
      <c r="B21" s="205" t="s">
        <v>212</v>
      </c>
      <c r="C21" s="200"/>
      <c r="D21" s="1"/>
      <c r="E21" s="1"/>
      <c r="F21" s="1"/>
      <c r="G21" s="1"/>
      <c r="H21" s="1"/>
      <c r="I21" s="1"/>
      <c r="J21" s="196"/>
    </row>
    <row r="22" spans="2:10" ht="15" x14ac:dyDescent="0.3">
      <c r="B22" s="205"/>
      <c r="C22" s="200" t="s">
        <v>213</v>
      </c>
      <c r="D22" s="1"/>
      <c r="E22" s="1"/>
      <c r="F22" s="1"/>
      <c r="G22" s="1"/>
      <c r="H22" s="1"/>
      <c r="I22" s="1"/>
      <c r="J22" s="196"/>
    </row>
    <row r="23" spans="2:10" ht="15" x14ac:dyDescent="0.3">
      <c r="B23" s="205" t="s">
        <v>214</v>
      </c>
      <c r="C23" s="200"/>
      <c r="D23" s="1"/>
      <c r="E23" s="1"/>
      <c r="F23" s="1"/>
      <c r="G23" s="1"/>
      <c r="H23" s="1"/>
      <c r="I23" s="1"/>
      <c r="J23" s="196"/>
    </row>
    <row r="24" spans="2:10" ht="15" x14ac:dyDescent="0.3">
      <c r="B24" s="206" t="s">
        <v>215</v>
      </c>
      <c r="C24" s="200"/>
      <c r="D24" s="1"/>
      <c r="E24" s="1"/>
      <c r="F24" s="1"/>
      <c r="G24" s="1"/>
      <c r="H24" s="1"/>
      <c r="I24" s="1"/>
      <c r="J24" s="196"/>
    </row>
    <row r="25" spans="2:10" ht="15" x14ac:dyDescent="0.3">
      <c r="B25" s="205"/>
      <c r="C25" s="200" t="s">
        <v>216</v>
      </c>
      <c r="D25" s="1"/>
      <c r="E25" s="1"/>
      <c r="F25" s="1"/>
      <c r="G25" s="1"/>
      <c r="H25" s="1"/>
      <c r="I25" s="1"/>
      <c r="J25" s="196"/>
    </row>
    <row r="26" spans="2:10" ht="15" x14ac:dyDescent="0.3">
      <c r="B26" s="206" t="s">
        <v>217</v>
      </c>
      <c r="C26" s="200"/>
      <c r="D26" s="1"/>
      <c r="E26" s="1"/>
      <c r="F26" s="1"/>
      <c r="G26" s="1"/>
      <c r="H26" s="1"/>
      <c r="I26" s="1"/>
      <c r="J26" s="196"/>
    </row>
    <row r="27" spans="2:10" ht="15" x14ac:dyDescent="0.3">
      <c r="B27" s="205"/>
      <c r="C27" s="200" t="s">
        <v>218</v>
      </c>
      <c r="D27" s="1"/>
      <c r="E27" s="1"/>
      <c r="F27" s="1"/>
      <c r="G27" s="1"/>
      <c r="H27" s="1"/>
      <c r="I27" s="1"/>
      <c r="J27" s="196"/>
    </row>
    <row r="28" spans="2:10" ht="15" x14ac:dyDescent="0.3">
      <c r="B28" s="206" t="s">
        <v>219</v>
      </c>
      <c r="C28" s="200"/>
      <c r="D28" s="1"/>
      <c r="E28" s="1"/>
      <c r="F28" s="1"/>
      <c r="G28" s="1"/>
      <c r="H28" s="1"/>
      <c r="I28" s="1"/>
      <c r="J28" s="196"/>
    </row>
    <row r="29" spans="2:10" ht="15" x14ac:dyDescent="0.3">
      <c r="B29" s="205" t="s">
        <v>220</v>
      </c>
      <c r="C29" s="200" t="s">
        <v>221</v>
      </c>
      <c r="D29" s="1"/>
      <c r="E29" s="1"/>
      <c r="F29" s="1"/>
      <c r="G29" s="1"/>
      <c r="H29" s="1"/>
      <c r="I29" s="1"/>
      <c r="J29" s="196"/>
    </row>
    <row r="30" spans="2:10" ht="15" x14ac:dyDescent="0.3">
      <c r="B30" s="205"/>
      <c r="C30" s="204" t="s">
        <v>222</v>
      </c>
      <c r="D30" s="1"/>
      <c r="E30" s="1"/>
      <c r="F30" s="1"/>
      <c r="G30" s="1"/>
      <c r="H30" s="1"/>
      <c r="I30" s="1"/>
      <c r="J30" s="196"/>
    </row>
    <row r="31" spans="2:10" ht="15" x14ac:dyDescent="0.3">
      <c r="B31" s="205"/>
      <c r="C31" s="204" t="s">
        <v>223</v>
      </c>
      <c r="D31" s="1"/>
      <c r="E31" s="1"/>
      <c r="F31" s="1"/>
      <c r="G31" s="1"/>
      <c r="H31" s="1"/>
      <c r="I31" s="1"/>
      <c r="J31" s="196"/>
    </row>
    <row r="32" spans="2:10" ht="15" x14ac:dyDescent="0.3">
      <c r="B32" s="205"/>
      <c r="C32" s="204" t="s">
        <v>224</v>
      </c>
      <c r="D32" s="1"/>
      <c r="E32" s="1"/>
      <c r="F32" s="1"/>
      <c r="G32" s="1"/>
      <c r="H32" s="1"/>
      <c r="I32" s="1"/>
      <c r="J32" s="196"/>
    </row>
    <row r="33" spans="2:10" ht="15" x14ac:dyDescent="0.3">
      <c r="B33" s="205"/>
      <c r="C33" s="204" t="s">
        <v>225</v>
      </c>
      <c r="D33" s="1"/>
      <c r="E33" s="1"/>
      <c r="F33" s="1"/>
      <c r="G33" s="1"/>
      <c r="H33" s="1"/>
      <c r="I33" s="1"/>
      <c r="J33" s="196"/>
    </row>
    <row r="34" spans="2:10" ht="15" x14ac:dyDescent="0.3">
      <c r="B34" s="205"/>
      <c r="C34" s="204" t="s">
        <v>226</v>
      </c>
      <c r="D34" s="1"/>
      <c r="E34" s="1"/>
      <c r="F34" s="1"/>
      <c r="G34" s="1"/>
      <c r="H34" s="1"/>
      <c r="I34" s="1"/>
      <c r="J34" s="196"/>
    </row>
    <row r="35" spans="2:10" ht="15" x14ac:dyDescent="0.3">
      <c r="B35" s="205"/>
      <c r="C35" s="204" t="s">
        <v>227</v>
      </c>
      <c r="D35" s="1"/>
      <c r="E35" s="1"/>
      <c r="F35" s="1"/>
      <c r="G35" s="1"/>
      <c r="H35" s="1"/>
      <c r="I35" s="1"/>
      <c r="J35" s="196"/>
    </row>
    <row r="36" spans="2:10" ht="15" x14ac:dyDescent="0.2">
      <c r="B36" s="197" t="s">
        <v>228</v>
      </c>
      <c r="C36" s="198" t="s">
        <v>229</v>
      </c>
      <c r="D36" s="1"/>
      <c r="E36" s="1"/>
      <c r="F36" s="1"/>
      <c r="G36" s="1"/>
      <c r="H36" s="1"/>
      <c r="I36" s="1"/>
      <c r="J36" s="196"/>
    </row>
    <row r="37" spans="2:10" ht="15" x14ac:dyDescent="0.3">
      <c r="B37" s="205"/>
      <c r="C37" s="204" t="s">
        <v>230</v>
      </c>
      <c r="D37" s="1"/>
      <c r="E37" s="1"/>
      <c r="F37" s="1"/>
      <c r="G37" s="1"/>
      <c r="H37" s="1"/>
      <c r="I37" s="1"/>
      <c r="J37" s="196"/>
    </row>
    <row r="38" spans="2:10" ht="15" x14ac:dyDescent="0.3">
      <c r="B38" s="205" t="s">
        <v>231</v>
      </c>
      <c r="C38" s="200"/>
      <c r="D38" s="1"/>
      <c r="E38" s="1"/>
      <c r="F38" s="1"/>
      <c r="G38" s="1"/>
      <c r="H38" s="1"/>
      <c r="I38" s="1"/>
      <c r="J38" s="196"/>
    </row>
    <row r="39" spans="2:10" ht="15" x14ac:dyDescent="0.3">
      <c r="B39" s="205"/>
      <c r="C39" s="200" t="s">
        <v>232</v>
      </c>
      <c r="D39" s="1"/>
      <c r="E39" s="1"/>
      <c r="F39" s="1"/>
      <c r="G39" s="1"/>
      <c r="H39" s="1"/>
      <c r="I39" s="1"/>
      <c r="J39" s="196"/>
    </row>
    <row r="40" spans="2:10" ht="15" x14ac:dyDescent="0.3">
      <c r="B40" s="205" t="s">
        <v>233</v>
      </c>
      <c r="C40" s="200"/>
      <c r="D40" s="1"/>
      <c r="E40" s="1"/>
      <c r="F40" s="1"/>
      <c r="G40" s="1"/>
      <c r="H40" s="1"/>
      <c r="I40" s="1"/>
      <c r="J40" s="196"/>
    </row>
    <row r="41" spans="2:10" ht="15" x14ac:dyDescent="0.3">
      <c r="B41" s="205"/>
      <c r="C41" s="200" t="s">
        <v>234</v>
      </c>
      <c r="D41" s="1"/>
      <c r="E41" s="1"/>
      <c r="F41" s="1"/>
      <c r="G41" s="1"/>
      <c r="H41" s="1"/>
      <c r="I41" s="1"/>
      <c r="J41" s="196"/>
    </row>
    <row r="42" spans="2:10" ht="15" x14ac:dyDescent="0.3">
      <c r="B42" s="205" t="s">
        <v>235</v>
      </c>
      <c r="C42" s="200"/>
      <c r="D42" s="1"/>
      <c r="E42" s="1"/>
      <c r="F42" s="1"/>
      <c r="G42" s="1"/>
      <c r="H42" s="1"/>
      <c r="I42" s="1"/>
      <c r="J42" s="196"/>
    </row>
    <row r="43" spans="2:10" ht="15" x14ac:dyDescent="0.3">
      <c r="B43" s="205"/>
      <c r="C43" s="200" t="s">
        <v>236</v>
      </c>
      <c r="D43" s="1"/>
      <c r="E43" s="1"/>
      <c r="F43" s="1"/>
      <c r="G43" s="1"/>
      <c r="H43" s="1"/>
      <c r="I43" s="1"/>
      <c r="J43" s="196"/>
    </row>
    <row r="44" spans="2:10" ht="15" x14ac:dyDescent="0.3">
      <c r="B44" s="205" t="s">
        <v>237</v>
      </c>
      <c r="C44" s="200"/>
      <c r="D44" s="4"/>
      <c r="E44" s="4"/>
      <c r="F44" s="4"/>
      <c r="G44" s="4"/>
      <c r="H44" s="4"/>
      <c r="I44" s="4"/>
      <c r="J44" s="196"/>
    </row>
    <row r="45" spans="2:10" ht="16.5" x14ac:dyDescent="0.3">
      <c r="B45" s="205"/>
      <c r="C45" s="200" t="s">
        <v>238</v>
      </c>
      <c r="D45" s="4"/>
      <c r="E45" s="207"/>
      <c r="F45" s="207"/>
      <c r="G45" s="207"/>
      <c r="H45" s="207"/>
      <c r="I45" s="207"/>
      <c r="J45" s="208"/>
    </row>
    <row r="46" spans="2:10" ht="16.5" x14ac:dyDescent="0.3">
      <c r="B46" s="205" t="s">
        <v>239</v>
      </c>
      <c r="C46" s="200"/>
      <c r="D46" s="4"/>
      <c r="E46" s="207"/>
      <c r="F46" s="207"/>
      <c r="G46" s="207"/>
      <c r="H46" s="207"/>
      <c r="I46" s="207"/>
      <c r="J46" s="208"/>
    </row>
    <row r="47" spans="2:10" ht="16.5" x14ac:dyDescent="0.3">
      <c r="B47" s="205" t="s">
        <v>240</v>
      </c>
      <c r="C47" s="200"/>
      <c r="D47" s="4"/>
      <c r="E47" s="207"/>
      <c r="F47" s="207"/>
      <c r="G47" s="207"/>
      <c r="H47" s="207"/>
      <c r="I47" s="207"/>
      <c r="J47" s="208"/>
    </row>
    <row r="48" spans="2:10" ht="16.5" x14ac:dyDescent="0.3">
      <c r="B48" s="205" t="s">
        <v>241</v>
      </c>
      <c r="C48" s="200"/>
      <c r="D48" s="4"/>
      <c r="E48" s="207"/>
      <c r="F48" s="207"/>
      <c r="G48" s="207"/>
      <c r="H48" s="207"/>
      <c r="I48" s="207"/>
      <c r="J48" s="208"/>
    </row>
    <row r="49" spans="1:12" ht="15" x14ac:dyDescent="0.2">
      <c r="A49" s="5"/>
      <c r="B49" s="195" t="s">
        <v>242</v>
      </c>
      <c r="C49" s="1"/>
      <c r="D49" s="1"/>
      <c r="E49" s="1"/>
      <c r="F49" s="1"/>
      <c r="G49" s="209" t="s">
        <v>243</v>
      </c>
      <c r="H49" s="209"/>
      <c r="I49" s="209"/>
      <c r="J49" s="196"/>
      <c r="K49" s="5"/>
      <c r="L49" s="5"/>
    </row>
    <row r="50" spans="1:12" ht="15" x14ac:dyDescent="0.2">
      <c r="B50" s="210" t="s">
        <v>269</v>
      </c>
      <c r="C50" s="1"/>
      <c r="D50" s="1"/>
      <c r="E50" s="1"/>
      <c r="F50" s="1"/>
      <c r="G50" s="253" t="s">
        <v>268</v>
      </c>
      <c r="H50" s="253"/>
      <c r="I50" s="253"/>
      <c r="J50" s="196"/>
    </row>
    <row r="51" spans="1:12" ht="15" x14ac:dyDescent="0.2">
      <c r="B51" s="211"/>
      <c r="C51" s="212"/>
      <c r="D51" s="212"/>
      <c r="E51" s="212"/>
      <c r="F51" s="212"/>
      <c r="G51" s="254"/>
      <c r="H51" s="254"/>
      <c r="I51" s="254"/>
      <c r="J51" s="213"/>
    </row>
    <row r="52" spans="1:12" ht="15" x14ac:dyDescent="0.2">
      <c r="A52" s="1"/>
      <c r="B52" s="1"/>
      <c r="C52" s="1"/>
      <c r="D52" s="1"/>
      <c r="E52" s="1"/>
      <c r="F52" s="1"/>
      <c r="G52" s="253"/>
      <c r="H52" s="253"/>
      <c r="I52" s="253"/>
      <c r="J52" s="1"/>
      <c r="K52" s="1"/>
      <c r="L52" s="1"/>
    </row>
    <row r="53" spans="1:12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mergeCells count="5">
    <mergeCell ref="B1:J1"/>
    <mergeCell ref="G11:I11"/>
    <mergeCell ref="G50:I50"/>
    <mergeCell ref="G51:I51"/>
    <mergeCell ref="G52:I52"/>
  </mergeCells>
  <pageMargins left="0.21" right="0.17" top="0.49" bottom="0.46" header="0.31496062992125984" footer="0.2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22" sqref="O22"/>
    </sheetView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Kop.</vt:lpstr>
      <vt:lpstr>Aktivet</vt:lpstr>
      <vt:lpstr>Pasivet</vt:lpstr>
      <vt:lpstr>PASH 1</vt:lpstr>
      <vt:lpstr>Fluksi 2</vt:lpstr>
      <vt:lpstr>Kap. Fund.</vt:lpstr>
      <vt:lpstr>Sheet1</vt:lpstr>
      <vt:lpstr>Fleta1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Lykesta Murtaj</cp:lastModifiedBy>
  <cp:lastPrinted>2020-07-31T19:54:10Z</cp:lastPrinted>
  <dcterms:created xsi:type="dcterms:W3CDTF">2002-02-16T18:16:52Z</dcterms:created>
  <dcterms:modified xsi:type="dcterms:W3CDTF">2021-07-28T10:00:24Z</dcterms:modified>
</cp:coreProperties>
</file>