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SMART PROCESSES SHPK DOC\Pasqyrat Financiare\bilanci 2020 SP\FINAL DOC\QKB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B26" i="18"/>
  <c r="B23" i="18"/>
  <c r="B22" i="18"/>
  <c r="B10" i="18"/>
  <c r="B42" i="18" l="1"/>
  <c r="B45" i="18" s="1"/>
  <c r="B47" i="18" l="1"/>
  <c r="B57" i="18" s="1"/>
  <c r="D47" i="18" l="1"/>
  <c r="D55" i="18" l="1"/>
  <c r="B55" i="18"/>
  <c r="D42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<sst xmlns="http://schemas.openxmlformats.org/spreadsheetml/2006/main" count="414" uniqueCount="271">
  <si>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</si>
  <si>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</si>
  <si>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</si>
  <si>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</si>
  <si>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</si>
  <si>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</si>
  <si>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</si>
  <si>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</si>
  <si>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</si>
  <si>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</si>
  <si>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</si>
  <si>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</si>
  <si>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</si>
  <si>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</si>
  <si>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</si>
  <si>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</si>
  <si>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</si>
  <si>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</si>
  <si>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</si>
  <si>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</si>
  <si>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</si>
  <si>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</si>
  <si>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</si>
  <si>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</si>
  <si>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</si>
  <si>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</si>
  <si>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</si>
  <si>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</si>
  <si>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</si>
  <si>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</si>
  <si>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</si>
  <si>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</si>
  <si>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</si>
  <si>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</si>
  <si>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</si>
  <si>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</si>
  <si>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</si>
  <si>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</si>
  <si>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</si>
  <si>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</si>
  <si>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</si>
  <si>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</si>
  <si>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</si>
  <si>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</si>
  <si>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</si>
  <si>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</si>
  <si>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</si>
  <si>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</si>
  <si>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</si>
  <si>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</si>
  <si>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</si>
  <si>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</si>
  <si>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</si>
  <si>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</si>
  <si>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</si>
  <si>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</si>
  <si>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</si>
  <si>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</si>
  <si>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</si>
  <si>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</si>
  <si>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</si>
  <si>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</si>
  <si>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</si>
  <si>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</si>
  <si>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</si>
  <si>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</si>
  <si>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</si>
  <si>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</si>
  <si>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</si>
  <si>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</si>
  <si>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</si>
  <si>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</si>
  <si>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</si>
  <si>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</si>
  <si>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</si>
  <si>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</si>
  <si>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</si>
  <si>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</si>
  <si>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</si>
  <si>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</si>
  <si>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</si>
  <si>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</si>
  <si>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</si>
  <si>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</si>
  <si>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</si>
  <si>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</si>
  <si>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</si>
  <si>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</si>
  <si>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</si>
  <si>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</si>
  <si>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</si>
  <si>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</si>
  <si>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</si>
  <si>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</si>
  <si>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</si>
  <si>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</si>
  <si>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</si>
  <si>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</si>
  <si>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</si>
  <si>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</si>
  <si>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</si>
  <si>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</si>
  <si>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</si>
  <si>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</si>
  <si>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</si>
  <si>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</si>
  <si>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</si>
  <si>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</si>
  <si>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</si>
  <si>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</si>
  <si>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</si>
  <si>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</si>
  <si>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</si>
  <si>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</si>
  <si>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</si>
  <si>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</si>
  <si>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</si>
  <si>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</si>
  <si>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</si>
  <si>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</si>
  <si>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</si>
  <si>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</si>
  <si>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</si>
  <si>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</si>
  <si>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</si>
  <si>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</si>
  <si>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</si>
  <si>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</si>
  <si>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</si>
  <si>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</si>
  <si>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</si>
  <si>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</si>
  <si>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</si>
  <si>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</si>
  <si>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</si>
  <si>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</si>
  <si>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</si>
  <si>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</si>
  <si>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</si>
  <si>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</si>
  <si>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</si>
  <si>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</si>
  <si>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</si>
  <si>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</si>
  <si>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</si>
  <si>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</si>
  <si>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</si>
  <si>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</si>
  <si>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</si>
  <si>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</si>
  <si>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</si>
  <si>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</si>
  <si>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</si>
  <si>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</si>
  <si>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</si>
  <si>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</si>
  <si>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</si>
  <si>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</si>
  <si>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</si>
  <si>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</si>
  <si>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</si>
  <si>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</si>
  <si>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</si>
  <si>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</si>
  <si>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</si>
  <si>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</si>
  <si>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</si>
  <si>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</si>
  <si>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</si>
  <si>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</si>
  <si>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</si>
  <si>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</si>
  <si>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</si>
  <si>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</si>
  <si>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</si>
  <si>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</si>
  <si>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</si>
  <si>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</si>
  <si>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</si>
  <si>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</si>
  <si>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</si>
  <si>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</si>
  <si>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</si>
  <si>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</si>
  <si>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</si>
  <si>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</si>
  <si>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</si>
  <si>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</si>
  <si>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</si>
  <si>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</si>
  <si>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</si>
  <si>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</si>
  <si>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</si>
  <si>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</si>
  <si>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</si>
  <si>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</si>
  <si>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</si>
  <si>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</si>
  <si>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</si>
  <si>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</si>
  <si>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</si>
  <si>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</si>
  <si>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</si>
  <si>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</si>
  <si>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</si>
  <si>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</si>
  <si>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</si>
  <si>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</si>
  <si>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</si>
  <si>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</si>
  <si>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</si>
  <si>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</si>
  <si>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</si>
  <si>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</si>
  <si>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</si>
  <si>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</si>
  <si>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</si>
  <si>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</si>
  <si>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</si>
  <si>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</si>
  <si>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</si>
  <si>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</si>
  <si>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</si>
  <si>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</si>
  <si>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</si>
  <si>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</si>
  <si>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</si>
  <si>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</si>
  <si>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</si>
  <si>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</si>
  <si>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</si>
  <si>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</si>
  <si>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</si>
  <si>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</si>
  <si>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</si>
  <si>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</si>
  <si>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</si>
  <si>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</si>
  <si>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</si>
  <si>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</si>
  <si>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</si>
  <si>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</si>
  <si>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</si>
  <si>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</si>
  <si>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</si>
  <si>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</si>
  <si>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</si>
  <si>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</si>
  <si>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</si>
  <si>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</si>
  <si>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</si>
  <si>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</si>
  <si>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</si>
  <si>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</si>
  <si>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</si>
  <si>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</si>
  <si>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</si>
  <si>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</si>
  <si>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</si>
  <si>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</si>
  <si>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</si>
  <si>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</si>
  <si>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</si>
  <si>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</si>
  <si>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</si>
  <si>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</si>
  <si>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</si>
  <si>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</si>
  <si>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Smart Processes shpk</t>
  </si>
  <si>
    <t>L62119008A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</si>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</sst>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SMART%20PROCESSES%20SHPK%20DOC/Pasqyrat%20Financiare/bilanci%202020%20SP/FINAL%20DOC/Bilanci%20Kontabel%2031.1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Pasqyra e Pozicionit Financiar"/>
      <sheetName val="Pasqyra e Perform-sipas natyres"/>
      <sheetName val="Pasqyra e Perf-sipas funksionit"/>
      <sheetName val="P.A.GJ"/>
      <sheetName val="Pasqyra e Fluksit Monetar"/>
      <sheetName val="Ndryshimet ne Kapital"/>
      <sheetName val="Inventari i bankes "/>
      <sheetName val="Detyrime"/>
      <sheetName val="Te drejta"/>
      <sheetName val="Shitje-Blerje "/>
      <sheetName val="Shpenzime te shfrytezimit "/>
      <sheetName val="Te Ardhura te shfrytezimit"/>
      <sheetName val="Rezultate Tatimore"/>
      <sheetName val="Detyrime tatimore"/>
      <sheetName val="AAM"/>
      <sheetName val="Hyrje AAM"/>
      <sheetName val="Dalje AAM"/>
      <sheetName val="Amortizim AAM"/>
      <sheetName val="Shenimet Shpjeguese"/>
      <sheetName val="Deklarata per PF"/>
    </sheetNames>
    <sheetDataSet>
      <sheetData sheetId="0"/>
      <sheetData sheetId="1"/>
      <sheetData sheetId="2">
        <row r="6">
          <cell r="B6">
            <v>38121985</v>
          </cell>
        </row>
      </sheetData>
      <sheetData sheetId="3">
        <row r="18">
          <cell r="B18">
            <v>-6121363</v>
          </cell>
        </row>
        <row r="19">
          <cell r="B19">
            <v>-780085</v>
          </cell>
        </row>
        <row r="21">
          <cell r="B21">
            <v>-618875.35</v>
          </cell>
        </row>
        <row r="22">
          <cell r="B22">
            <v>-8669537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F56" sqref="F5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f>'[1]Pasqyra e Perform-sipas natyres'!$B$6</f>
        <v>38121985</v>
      </c>
      <c r="C10" s="52"/>
      <c r="D10" s="64">
        <v>29118255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'[1]Pasqyra e Perf-sipas funksionit'!$B$18</f>
        <v>-6121363</v>
      </c>
      <c r="C22" s="52"/>
      <c r="D22" s="64">
        <v>-1853216</v>
      </c>
      <c r="E22" s="51"/>
      <c r="F22" s="42"/>
    </row>
    <row r="23" spans="1:6">
      <c r="A23" s="63" t="s">
        <v>245</v>
      </c>
      <c r="B23" s="64">
        <f>'[1]Pasqyra e Perf-sipas funksionit'!$B$19</f>
        <v>-780085</v>
      </c>
      <c r="C23" s="52"/>
      <c r="D23" s="64">
        <v>-269422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'[1]Pasqyra e Perf-sipas funksionit'!$B$21</f>
        <v>-618875.35</v>
      </c>
      <c r="C26" s="52"/>
      <c r="D26" s="64">
        <v>-37052</v>
      </c>
      <c r="E26" s="51"/>
      <c r="F26" s="42"/>
    </row>
    <row r="27" spans="1:6">
      <c r="A27" s="45" t="s">
        <v>221</v>
      </c>
      <c r="B27" s="64">
        <f>'[1]Pasqyra e Perf-sipas funksionit'!$B$22</f>
        <v>-8669537</v>
      </c>
      <c r="C27" s="52"/>
      <c r="D27" s="64">
        <v>-7227227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21932124.649999999</v>
      </c>
      <c r="C42" s="55"/>
      <c r="D42" s="54">
        <f>SUM(D9:D41)</f>
        <v>19731338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f>-B42*5%</f>
        <v>-1096606.2324999999</v>
      </c>
      <c r="C45" s="52"/>
      <c r="D45" s="64">
        <v>-986567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20835518.417499997</v>
      </c>
      <c r="C47" s="58"/>
      <c r="D47" s="67">
        <f>SUM(D42:D46)</f>
        <v>18744771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20835518.417499997</v>
      </c>
      <c r="C57" s="77"/>
      <c r="D57" s="76">
        <f>D47+D55</f>
        <v>18744771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Endri</cp:lastModifiedBy>
  <cp:lastPrinted>2016-10-03T09:59:38Z</cp:lastPrinted>
  <dcterms:created xsi:type="dcterms:W3CDTF">2012-01-19T09:31:29Z</dcterms:created>
  <dcterms:modified xsi:type="dcterms:W3CDTF">2021-07-22T10:37:52Z</dcterms:modified>
</cp:coreProperties>
</file>