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00AA-2020\Bilanci 31.12.2020\TATIME-SIT\QKB-2021\"/>
    </mc:Choice>
  </mc:AlternateContent>
  <xr:revisionPtr revIDLastSave="0" documentId="13_ncr:1_{7F5F3AA3-566F-4473-852A-255B91B9125A}" xr6:coauthVersionLast="46" xr6:coauthVersionMax="46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ances Sig." sheetId="26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6" l="1"/>
  <c r="B71" i="26"/>
  <c r="B63" i="26"/>
  <c r="B73" i="26" s="1"/>
  <c r="B33" i="26" l="1"/>
  <c r="B29" i="26"/>
  <c r="B22" i="26"/>
  <c r="B10" i="26"/>
  <c r="B13" i="26" s="1"/>
  <c r="B18" i="26" s="1"/>
  <c r="D71" i="26"/>
  <c r="D63" i="26"/>
  <c r="D73" i="26" s="1"/>
  <c r="B35" i="26" l="1"/>
  <c r="D53" i="26"/>
  <c r="D75" i="26" s="1"/>
  <c r="B37" i="26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3" i="26" l="1"/>
  <c r="G97" i="11"/>
  <c r="G99" i="11" s="1"/>
  <c r="G100" i="11" s="1"/>
  <c r="B75" i="26" l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<sst xmlns="http://schemas.openxmlformats.org/spreadsheetml/2006/main" count="417" uniqueCount="269">
  <si>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</si>
  <si>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</si>
  <si>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</si>
  <si>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</si>
  <si>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</si>
  <si>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</si>
  <si>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</si>
  <si>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</si>
  <si>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</si>
  <si>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</si>
  <si>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</si>
  <si>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</si>
  <si>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</si>
  <si>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</si>
  <si>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</si>
  <si>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</si>
  <si>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</si>
  <si>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</si>
  <si>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</si>
  <si>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</si>
  <si>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</si>
  <si>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</si>
  <si>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</si>
  <si>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</si>
  <si>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</si>
  <si>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</si>
  <si>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</si>
  <si>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</si>
  <si>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</si>
  <si>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</si>
  <si>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</si>
  <si>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</si>
  <si>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</si>
  <si>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</si>
  <si>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</si>
  <si>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</si>
  <si>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</si>
  <si>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</si>
  <si>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</si>
  <si>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</si>
  <si>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</si>
  <si>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</si>
  <si>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</si>
  <si>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</si>
  <si>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</si>
  <si>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</si>
  <si>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</si>
  <si>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</si>
  <si>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</si>
  <si>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</si>
  <si>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</si>
  <si>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</si>
  <si>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</si>
  <si>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</si>
  <si>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</si>
  <si>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</si>
  <si>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</si>
  <si>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</si>
  <si>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</si>
  <si>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</si>
  <si>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</si>
  <si>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</si>
  <si>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</si>
  <si>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</si>
  <si>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</si>
  <si>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</si>
  <si>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</si>
  <si>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</si>
  <si>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</si>
  <si>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</si>
  <si>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</si>
  <si>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</si>
  <si>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</si>
  <si>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</si>
  <si>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</si>
  <si>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</si>
  <si>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</si>
  <si>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</si>
  <si>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</si>
  <si>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</si>
  <si>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</si>
  <si>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</si>
  <si>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</si>
  <si>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</si>
  <si>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</si>
  <si>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</si>
  <si>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</si>
  <si>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</si>
  <si>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</si>
  <si>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</si>
  <si>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</si>
  <si>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</si>
  <si>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</si>
  <si>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</si>
  <si>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</si>
  <si>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</si>
  <si>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</si>
  <si>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</si>
  <si>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</si>
  <si>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</si>
  <si>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</si>
  <si>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</si>
  <si>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</si>
  <si>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</si>
  <si>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</si>
  <si>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</si>
  <si>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</si>
  <si>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</si>
  <si>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</si>
  <si>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</si>
  <si>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</si>
  <si>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</si>
  <si>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</si>
  <si>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</si>
  <si>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</si>
  <si>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</si>
  <si>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</si>
  <si>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</si>
  <si>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</si>
  <si>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</si>
  <si>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</si>
  <si>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</si>
  <si>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</si>
  <si>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</si>
  <si>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</si>
  <si>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</si>
  <si>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</si>
  <si>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</si>
  <si>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</si>
  <si>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</si>
  <si>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</si>
  <si>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</si>
  <si>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</si>
  <si>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</si>
  <si>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</si>
  <si>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</si>
  <si>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</si>
  <si>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</si>
  <si>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</si>
  <si>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</si>
  <si>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</si>
  <si>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</si>
  <si>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</si>
  <si>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</si>
  <si>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</si>
  <si>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</si>
  <si>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</si>
  <si>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</si>
  <si>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</si>
  <si>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</si>
  <si>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</si>
  <si>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</si>
  <si>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</si>
  <si>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</si>
  <si>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</si>
  <si>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</si>
  <si>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</si>
  <si>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</si>
  <si>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</si>
  <si>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</si>
  <si>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</si>
  <si>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</si>
  <si>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</si>
  <si>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</si>
  <si>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</si>
  <si>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</si>
  <si>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</si>
  <si>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</si>
  <si>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</si>
  <si>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</si>
  <si>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</si>
  <si>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</si>
  <si>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</si>
  <si>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</si>
  <si>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</si>
  <si>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</si>
  <si>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</si>
  <si>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</si>
  <si>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</si>
  <si>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</si>
  <si>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</si>
  <si>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</si>
  <si>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</si>
  <si>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</si>
  <si>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</si>
  <si>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</si>
  <si>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</si>
  <si>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</si>
  <si>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</si>
  <si>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</si>
  <si>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</si>
  <si>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</si>
  <si>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</si>
  <si>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</si>
  <si>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</si>
  <si>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</si>
  <si>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</si>
  <si>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</si>
  <si>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</si>
  <si>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</si>
  <si>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</si>
  <si>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</si>
  <si>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</si>
  <si>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</si>
  <si>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</si>
  <si>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</si>
  <si>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</si>
  <si>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</si>
  <si>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</si>
  <si>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</si>
  <si>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</si>
  <si>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</si>
  <si>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</si>
  <si>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</si>
  <si>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</si>
  <si>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</si>
  <si>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</si>
  <si>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</si>
  <si>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</si>
  <si>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</si>
  <si>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</si>
  <si>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</si>
  <si>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</si>
  <si>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</si>
  <si>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</si>
  <si>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</si>
  <si>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</si>
  <si>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</si>
  <si>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</si>
  <si>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</si>
  <si>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</si>
  <si>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</si>
  <si>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</si>
  <si>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</si>
  <si>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</si>
  <si>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</si>
  <si>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</si>
  <si>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</si>
  <si>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</si>
  <si>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</si>
  <si>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</si>
  <si>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</si>
  <si>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</si>
  <si>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</si>
  <si>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</si>
  <si>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</si>
  <si>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</si>
  <si>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</si>
  <si>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</si>
  <si>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</si>
  <si>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</si>
  <si>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</si>
  <si>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</si>
  <si>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</si>
  <si>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</si>
  <si>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</si>
  <si>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</si>
  <si>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</si>
  <si>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</si>
  <si>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</si>
  <si>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</si>
  <si>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</si>
  <si>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</si>
  <si>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</si>
  <si>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</si>
  <si>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</si>
  <si>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SIGAL UNIQA GROUP AUSTRIA SH.A</t>
  </si>
  <si>
    <t>NIPT: J91809007H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</si>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</sst>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-Bilanci-2020-SIT-VF-EX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q-1"/>
      <sheetName val="BSH-31.12.20-VF"/>
      <sheetName val="PL-2020-VF"/>
      <sheetName val="CF-2020"/>
      <sheetName val="EQ-2020"/>
    </sheetNames>
    <sheetDataSet>
      <sheetData sheetId="0"/>
      <sheetData sheetId="1"/>
      <sheetData sheetId="2">
        <row r="9">
          <cell r="D9">
            <v>3890395460.6100001</v>
          </cell>
        </row>
        <row r="39">
          <cell r="D39">
            <v>-104338092.23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topLeftCell="A58" zoomScaleNormal="100" workbookViewId="0">
      <selection activeCell="B58" sqref="B58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15.66406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7"/>
    </row>
    <row r="6" spans="1:6">
      <c r="A6" s="40"/>
      <c r="B6" s="37" t="s">
        <v>211</v>
      </c>
      <c r="C6" s="37"/>
      <c r="D6" s="37" t="s">
        <v>212</v>
      </c>
      <c r="E6" s="47"/>
      <c r="F6" s="37"/>
    </row>
    <row r="7" spans="1:6" ht="14.4">
      <c r="A7" s="53"/>
      <c r="B7" s="38"/>
      <c r="C7" s="39"/>
      <c r="D7" s="38"/>
      <c r="E7" s="46"/>
      <c r="F7" s="38"/>
    </row>
    <row r="8" spans="1:6">
      <c r="A8" s="51" t="s">
        <v>248</v>
      </c>
      <c r="B8" s="49">
        <v>3890395461</v>
      </c>
      <c r="C8" s="44"/>
      <c r="D8" s="49">
        <v>4293007427</v>
      </c>
      <c r="E8" s="43"/>
      <c r="F8" s="49"/>
    </row>
    <row r="9" spans="1:6">
      <c r="A9" s="51" t="s">
        <v>249</v>
      </c>
      <c r="B9" s="49">
        <v>-599151957</v>
      </c>
      <c r="C9" s="44"/>
      <c r="D9" s="49">
        <v>-677803240</v>
      </c>
      <c r="E9" s="43"/>
      <c r="F9" s="49"/>
    </row>
    <row r="10" spans="1:6">
      <c r="A10" s="52" t="s">
        <v>250</v>
      </c>
      <c r="B10" s="60">
        <f>SUM(B8:B9)</f>
        <v>3291243504</v>
      </c>
      <c r="C10" s="52"/>
      <c r="D10" s="60">
        <v>3615204187</v>
      </c>
      <c r="E10" s="43"/>
      <c r="F10" s="60"/>
    </row>
    <row r="11" spans="1:6">
      <c r="A11" s="51" t="s">
        <v>251</v>
      </c>
      <c r="B11" s="49">
        <v>16976429</v>
      </c>
      <c r="C11" s="44"/>
      <c r="D11" s="49">
        <v>-201732126</v>
      </c>
      <c r="E11" s="43"/>
      <c r="F11" s="49"/>
    </row>
    <row r="12" spans="1:6">
      <c r="A12" s="51" t="s">
        <v>252</v>
      </c>
      <c r="B12" s="49">
        <v>-31777686</v>
      </c>
      <c r="C12" s="44"/>
      <c r="D12" s="49">
        <v>111464250</v>
      </c>
      <c r="E12" s="43"/>
      <c r="F12" s="49"/>
    </row>
    <row r="13" spans="1:6">
      <c r="A13" s="52" t="s">
        <v>253</v>
      </c>
      <c r="B13" s="60">
        <f>SUM(B10:B12)</f>
        <v>3276442247</v>
      </c>
      <c r="C13" s="52"/>
      <c r="D13" s="60">
        <v>3524936311</v>
      </c>
      <c r="E13" s="43"/>
      <c r="F13" s="60"/>
    </row>
    <row r="14" spans="1:6">
      <c r="A14" s="51" t="s">
        <v>240</v>
      </c>
      <c r="B14" s="49">
        <v>71197674</v>
      </c>
      <c r="C14" s="44"/>
      <c r="D14" s="49">
        <v>60275166</v>
      </c>
      <c r="E14" s="43"/>
      <c r="F14" s="49"/>
    </row>
    <row r="15" spans="1:6">
      <c r="A15" s="51" t="s">
        <v>241</v>
      </c>
      <c r="B15" s="49"/>
      <c r="C15" s="44"/>
      <c r="D15" s="49"/>
      <c r="E15" s="43"/>
      <c r="F15" s="49"/>
    </row>
    <row r="16" spans="1:6">
      <c r="A16" s="51" t="s">
        <v>242</v>
      </c>
      <c r="B16" s="49"/>
      <c r="C16" s="44"/>
      <c r="D16" s="49"/>
      <c r="E16" s="43"/>
      <c r="F16" s="49"/>
    </row>
    <row r="17" spans="1:6">
      <c r="A17" s="61" t="s">
        <v>213</v>
      </c>
      <c r="B17" s="49"/>
      <c r="C17" s="44"/>
      <c r="D17" s="49"/>
      <c r="E17" s="43"/>
      <c r="F17" s="49"/>
    </row>
    <row r="18" spans="1:6">
      <c r="A18" s="52" t="s">
        <v>254</v>
      </c>
      <c r="B18" s="60">
        <f>SUM(B13:B17)</f>
        <v>3347639921</v>
      </c>
      <c r="C18" s="52"/>
      <c r="D18" s="60">
        <v>3585211477</v>
      </c>
      <c r="E18" s="43"/>
      <c r="F18" s="60"/>
    </row>
    <row r="19" spans="1:6">
      <c r="A19" s="63" t="s">
        <v>260</v>
      </c>
      <c r="B19" s="49">
        <v>-1649361578</v>
      </c>
      <c r="C19" s="52"/>
      <c r="D19" s="49">
        <v>-1934737465</v>
      </c>
      <c r="E19" s="43"/>
      <c r="F19" s="49"/>
    </row>
    <row r="20" spans="1:6">
      <c r="A20" s="63" t="s">
        <v>261</v>
      </c>
      <c r="B20" s="49">
        <v>-55363419</v>
      </c>
      <c r="C20" s="52"/>
      <c r="D20" s="49">
        <v>-286800691</v>
      </c>
      <c r="E20" s="43"/>
      <c r="F20" s="49"/>
    </row>
    <row r="21" spans="1:6">
      <c r="A21" s="61" t="s">
        <v>265</v>
      </c>
      <c r="B21" s="49">
        <v>664213104</v>
      </c>
      <c r="C21" s="52"/>
      <c r="D21" s="49">
        <v>628482292</v>
      </c>
      <c r="E21" s="43"/>
      <c r="F21" s="49"/>
    </row>
    <row r="22" spans="1:6">
      <c r="A22" s="64" t="s">
        <v>255</v>
      </c>
      <c r="B22" s="60">
        <f>SUM(B19:B21)</f>
        <v>-1040511893</v>
      </c>
      <c r="C22" s="52"/>
      <c r="D22" s="60">
        <v>-1593055864</v>
      </c>
      <c r="E22" s="43"/>
      <c r="F22" s="60"/>
    </row>
    <row r="23" spans="1:6">
      <c r="A23" s="51" t="s">
        <v>256</v>
      </c>
      <c r="B23" s="49">
        <v>-646619155</v>
      </c>
      <c r="C23" s="44"/>
      <c r="D23" s="49">
        <v>-681588877</v>
      </c>
      <c r="E23" s="43"/>
      <c r="F23" s="49"/>
    </row>
    <row r="24" spans="1:6">
      <c r="A24" s="51" t="s">
        <v>243</v>
      </c>
      <c r="B24" s="49">
        <v>0</v>
      </c>
      <c r="C24" s="44"/>
      <c r="D24" s="49">
        <v>0</v>
      </c>
      <c r="E24" s="43"/>
      <c r="F24" s="49"/>
    </row>
    <row r="25" spans="1:6">
      <c r="A25" s="51" t="s">
        <v>258</v>
      </c>
      <c r="B25" s="49">
        <v>-936783001</v>
      </c>
      <c r="C25" s="44"/>
      <c r="D25" s="49">
        <v>-991237924</v>
      </c>
      <c r="E25" s="43"/>
      <c r="F25" s="49"/>
    </row>
    <row r="26" spans="1:6">
      <c r="A26" s="51" t="s">
        <v>244</v>
      </c>
      <c r="B26" s="49">
        <v>0</v>
      </c>
      <c r="C26" s="44"/>
      <c r="D26" s="49"/>
      <c r="E26" s="43"/>
      <c r="F26" s="49"/>
    </row>
    <row r="27" spans="1:6">
      <c r="A27" s="51" t="s">
        <v>222</v>
      </c>
      <c r="B27" s="49">
        <v>-184443253</v>
      </c>
      <c r="C27" s="44"/>
      <c r="D27" s="49">
        <v>-263882034</v>
      </c>
      <c r="E27" s="43"/>
      <c r="F27" s="49"/>
    </row>
    <row r="28" spans="1:6">
      <c r="A28" s="61" t="s">
        <v>213</v>
      </c>
      <c r="B28" s="49">
        <v>0</v>
      </c>
      <c r="C28" s="44"/>
      <c r="D28" s="49"/>
      <c r="E28" s="43"/>
      <c r="F28" s="49"/>
    </row>
    <row r="29" spans="1:6">
      <c r="A29" s="64" t="s">
        <v>264</v>
      </c>
      <c r="B29" s="60">
        <f>SUM(B23:B28)</f>
        <v>-1767845409</v>
      </c>
      <c r="C29" s="51"/>
      <c r="D29" s="60">
        <v>-1936708835</v>
      </c>
      <c r="E29" s="43"/>
      <c r="F29" s="60"/>
    </row>
    <row r="30" spans="1:6">
      <c r="A30" s="51" t="s">
        <v>262</v>
      </c>
      <c r="B30" s="49">
        <v>18095214</v>
      </c>
      <c r="C30" s="44"/>
      <c r="D30" s="49">
        <v>146802053</v>
      </c>
      <c r="E30" s="43"/>
      <c r="F30" s="49"/>
    </row>
    <row r="31" spans="1:6">
      <c r="A31" s="51" t="s">
        <v>263</v>
      </c>
      <c r="B31" s="49">
        <v>-14761095</v>
      </c>
      <c r="C31" s="44"/>
      <c r="D31" s="49">
        <v>-12521252</v>
      </c>
      <c r="E31" s="43"/>
      <c r="F31" s="49"/>
    </row>
    <row r="32" spans="1:6">
      <c r="A32" s="51" t="s">
        <v>257</v>
      </c>
      <c r="B32" s="49">
        <v>15103808</v>
      </c>
      <c r="C32" s="44"/>
      <c r="D32" s="49">
        <v>-25845013</v>
      </c>
      <c r="E32" s="43"/>
      <c r="F32" s="49"/>
    </row>
    <row r="33" spans="1:7">
      <c r="A33" s="52" t="s">
        <v>246</v>
      </c>
      <c r="B33" s="60">
        <f>SUM(B30:B32)</f>
        <v>18437927</v>
      </c>
      <c r="C33" s="51"/>
      <c r="D33" s="60">
        <v>108435788</v>
      </c>
      <c r="E33" s="43"/>
      <c r="F33" s="60"/>
    </row>
    <row r="34" spans="1:7">
      <c r="A34" s="52"/>
      <c r="B34" s="62">
        <v>-18437927</v>
      </c>
      <c r="C34" s="51"/>
      <c r="D34" s="62">
        <v>-108435788</v>
      </c>
      <c r="E34" s="43"/>
      <c r="F34" s="62"/>
    </row>
    <row r="35" spans="1:7">
      <c r="A35" s="52" t="s">
        <v>214</v>
      </c>
      <c r="B35" s="62">
        <f>+B18+B22+B29+B33</f>
        <v>557720546</v>
      </c>
      <c r="C35" s="51"/>
      <c r="D35" s="62">
        <v>163882566</v>
      </c>
      <c r="E35" s="43"/>
      <c r="F35" s="62"/>
    </row>
    <row r="36" spans="1:7">
      <c r="A36" s="51" t="s">
        <v>26</v>
      </c>
      <c r="B36" s="49">
        <f>+'[1]PL-2020-VF'!$D$39</f>
        <v>-104338092.23</v>
      </c>
      <c r="C36" s="44"/>
      <c r="D36" s="49">
        <v>-31529432</v>
      </c>
      <c r="E36" s="43"/>
      <c r="F36" s="49"/>
      <c r="G36" s="66"/>
    </row>
    <row r="37" spans="1:7" ht="15" customHeight="1" thickBot="1">
      <c r="A37" s="52" t="s">
        <v>247</v>
      </c>
      <c r="B37" s="56">
        <f>SUM(B33:B36)</f>
        <v>453382453.76999998</v>
      </c>
      <c r="C37" s="44"/>
      <c r="D37" s="56">
        <v>132353134</v>
      </c>
      <c r="E37" s="43"/>
      <c r="F37" s="56"/>
      <c r="G37" s="66"/>
    </row>
    <row r="38" spans="1:7" ht="15" customHeight="1" thickTop="1">
      <c r="A38" s="51"/>
      <c r="B38" s="51"/>
      <c r="C38" s="51"/>
      <c r="D38" s="51"/>
      <c r="E38" s="51"/>
      <c r="F38" s="51"/>
    </row>
    <row r="39" spans="1:7">
      <c r="A39" s="52" t="s">
        <v>223</v>
      </c>
      <c r="B39" s="52"/>
      <c r="C39" s="52"/>
      <c r="D39" s="52"/>
      <c r="E39" s="43"/>
      <c r="F39" s="52"/>
    </row>
    <row r="40" spans="1:7">
      <c r="A40" s="51" t="s">
        <v>224</v>
      </c>
      <c r="B40" s="49"/>
      <c r="C40" s="44"/>
      <c r="D40" s="49"/>
      <c r="E40" s="43"/>
      <c r="F40" s="49"/>
    </row>
    <row r="41" spans="1:7">
      <c r="A41" s="51" t="s">
        <v>225</v>
      </c>
      <c r="B41" s="49"/>
      <c r="C41" s="44"/>
      <c r="D41" s="49"/>
      <c r="E41" s="43"/>
      <c r="F41" s="49"/>
    </row>
    <row r="42" spans="1:7">
      <c r="A42" s="51"/>
      <c r="B42" s="55"/>
      <c r="C42" s="55"/>
      <c r="D42" s="55"/>
      <c r="E42" s="43"/>
      <c r="F42" s="55"/>
    </row>
    <row r="43" spans="1:7">
      <c r="A43" s="52" t="s">
        <v>226</v>
      </c>
      <c r="B43" s="36"/>
      <c r="C43" s="36"/>
      <c r="D43" s="36"/>
      <c r="E43" s="48"/>
      <c r="F43" s="36"/>
    </row>
    <row r="44" spans="1:7">
      <c r="A44" s="51" t="s">
        <v>227</v>
      </c>
      <c r="B44" s="45"/>
      <c r="C44" s="45"/>
      <c r="D44" s="45"/>
      <c r="E44" s="48"/>
      <c r="F44" s="45"/>
    </row>
    <row r="45" spans="1:7">
      <c r="A45" s="54" t="s">
        <v>228</v>
      </c>
      <c r="B45" s="49"/>
      <c r="C45" s="44"/>
      <c r="D45" s="49"/>
      <c r="E45" s="43"/>
      <c r="F45" s="49"/>
    </row>
    <row r="46" spans="1:7">
      <c r="A46" s="54" t="s">
        <v>229</v>
      </c>
      <c r="B46" s="49"/>
      <c r="C46" s="44"/>
      <c r="D46" s="49"/>
      <c r="E46" s="43"/>
      <c r="F46" s="49"/>
    </row>
    <row r="47" spans="1:7">
      <c r="A47" s="55"/>
      <c r="B47" s="55"/>
      <c r="C47" s="55"/>
      <c r="D47" s="55"/>
      <c r="E47" s="43"/>
      <c r="F47" s="55"/>
    </row>
    <row r="48" spans="1:7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49"/>
    </row>
    <row r="50" spans="1:6">
      <c r="A50" s="54" t="s">
        <v>229</v>
      </c>
      <c r="B50" s="49"/>
      <c r="C50" s="44"/>
      <c r="D50" s="49"/>
      <c r="E50" s="36"/>
      <c r="F50" s="49"/>
    </row>
    <row r="51" spans="1:6">
      <c r="B51" s="36"/>
      <c r="C51" s="36"/>
      <c r="D51" s="36"/>
      <c r="E51" s="36"/>
      <c r="F51" s="36"/>
    </row>
    <row r="53" spans="1:6">
      <c r="A53" s="52" t="s">
        <v>231</v>
      </c>
      <c r="B53" s="57">
        <f>B37</f>
        <v>453382453.76999998</v>
      </c>
      <c r="D53" s="57">
        <f>D37</f>
        <v>132353134</v>
      </c>
      <c r="F53" s="57"/>
    </row>
    <row r="54" spans="1:6" s="35" customFormat="1">
      <c r="A54" s="52"/>
    </row>
    <row r="55" spans="1:6" s="35" customFormat="1" ht="14.4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  <c r="F58" s="49"/>
    </row>
    <row r="59" spans="1:6" s="35" customFormat="1">
      <c r="A59" s="51" t="s">
        <v>218</v>
      </c>
      <c r="B59" s="49"/>
      <c r="C59" s="44"/>
      <c r="D59" s="49"/>
      <c r="F59" s="49"/>
    </row>
    <row r="60" spans="1:6" s="35" customFormat="1">
      <c r="A60" s="51" t="s">
        <v>245</v>
      </c>
      <c r="B60" s="49"/>
      <c r="C60" s="44"/>
      <c r="D60" s="49"/>
      <c r="F60" s="49"/>
    </row>
    <row r="61" spans="1:6" s="35" customFormat="1">
      <c r="A61" s="61" t="s">
        <v>213</v>
      </c>
      <c r="B61" s="49"/>
      <c r="C61" s="44"/>
      <c r="D61" s="49"/>
      <c r="F61" s="49"/>
    </row>
    <row r="62" spans="1:6" s="35" customFormat="1">
      <c r="A62" s="51" t="s">
        <v>234</v>
      </c>
      <c r="B62" s="49"/>
      <c r="C62" s="44"/>
      <c r="D62" s="49"/>
      <c r="F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  <c r="F63" s="57"/>
    </row>
    <row r="64" spans="1:6" s="35" customFormat="1" ht="14.4">
      <c r="A64" s="50"/>
    </row>
    <row r="65" spans="1:6" s="35" customFormat="1">
      <c r="A65" s="52" t="s">
        <v>235</v>
      </c>
    </row>
    <row r="66" spans="1:6" s="35" customFormat="1">
      <c r="A66" s="51" t="s">
        <v>216</v>
      </c>
      <c r="B66" s="49"/>
      <c r="C66" s="44"/>
      <c r="D66" s="49"/>
      <c r="F66" s="49"/>
    </row>
    <row r="67" spans="1:6" s="35" customFormat="1">
      <c r="A67" s="51" t="s">
        <v>217</v>
      </c>
      <c r="B67" s="49"/>
      <c r="C67" s="44"/>
      <c r="D67" s="49"/>
      <c r="F67" s="49"/>
    </row>
    <row r="68" spans="1:6" s="35" customFormat="1">
      <c r="A68" s="51" t="s">
        <v>236</v>
      </c>
      <c r="B68" s="49"/>
      <c r="C68" s="44"/>
      <c r="D68" s="49"/>
      <c r="F68" s="49"/>
    </row>
    <row r="69" spans="1:6" s="35" customFormat="1">
      <c r="A69" s="61" t="s">
        <v>213</v>
      </c>
      <c r="B69" s="49"/>
      <c r="C69" s="44"/>
      <c r="D69" s="49"/>
      <c r="F69" s="49"/>
    </row>
    <row r="70" spans="1:6" s="35" customFormat="1">
      <c r="A70" s="51" t="s">
        <v>237</v>
      </c>
      <c r="B70" s="49"/>
      <c r="C70" s="44"/>
      <c r="D70" s="49"/>
      <c r="F70" s="49"/>
    </row>
    <row r="71" spans="1:6" s="35" customFormat="1">
      <c r="A71" s="52" t="s">
        <v>220</v>
      </c>
      <c r="B71" s="57">
        <f>SUM(B66:B70)</f>
        <v>0</v>
      </c>
      <c r="D71" s="57">
        <f>SUM(D66:D70)</f>
        <v>0</v>
      </c>
      <c r="F71" s="57"/>
    </row>
    <row r="72" spans="1:6" s="35" customFormat="1" ht="14.4">
      <c r="A72" s="50"/>
    </row>
    <row r="73" spans="1:6" s="35" customFormat="1">
      <c r="A73" s="52" t="s">
        <v>238</v>
      </c>
      <c r="B73" s="57">
        <f>SUM(B63,B71)</f>
        <v>0</v>
      </c>
      <c r="D73" s="57">
        <f>SUM(D63,D71)</f>
        <v>0</v>
      </c>
      <c r="F73" s="57"/>
    </row>
    <row r="74" spans="1:6" s="35" customFormat="1" ht="14.4">
      <c r="A74" s="50"/>
      <c r="B74" s="57"/>
      <c r="D74" s="57"/>
      <c r="F74" s="57"/>
    </row>
    <row r="75" spans="1:6" s="35" customFormat="1" ht="14.4" thickBot="1">
      <c r="A75" s="52" t="s">
        <v>239</v>
      </c>
      <c r="B75" s="58">
        <f>B73+B53</f>
        <v>453382453.76999998</v>
      </c>
      <c r="D75" s="58">
        <f>D73+D53</f>
        <v>132353134</v>
      </c>
      <c r="F75" s="58"/>
    </row>
    <row r="76" spans="1:6" s="35" customFormat="1" ht="14.4" thickTop="1">
      <c r="A76" s="51"/>
    </row>
    <row r="77" spans="1:6" s="35" customFormat="1" ht="14.4">
      <c r="A77" s="53" t="s">
        <v>219</v>
      </c>
    </row>
    <row r="78" spans="1:6" s="35" customFormat="1">
      <c r="A78" s="51" t="s">
        <v>224</v>
      </c>
      <c r="B78" s="59"/>
      <c r="D78" s="59"/>
      <c r="F78" s="59"/>
    </row>
    <row r="79" spans="1:6" s="35" customFormat="1">
      <c r="A79" s="51" t="s">
        <v>225</v>
      </c>
      <c r="B79" s="59"/>
      <c r="D79" s="59"/>
      <c r="F79" s="59"/>
    </row>
    <row r="81" spans="2:2">
      <c r="B81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2021-07-27T07:10:13Z</dcterms:modified>
</cp:coreProperties>
</file>