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5600" windowHeight="6765" tabRatio="801" activeTab="1"/>
  </bookViews>
  <sheets>
    <sheet name="1-Pasqyra e Pozicioni Financiar" sheetId="19" r:id="rId1"/>
    <sheet name="2.1-Pasqyra e Perform. (natyra)" sheetId="18" r:id="rId2"/>
    <sheet name="Shpenzime te pazbritshme 14  " sheetId="11" state="hidden" r:id="rId3"/>
  </sheets>
  <definedNames>
    <definedName name="_xlnm._FilterDatabase" localSheetId="2" hidden="1">'Shpenzime te pazbritshme 14  '!$A$2:$M$2</definedName>
    <definedName name="_xlnm.Print_Area" localSheetId="0">'1-Pasqyra e Pozicioni Financiar'!$A$1:$D$116</definedName>
    <definedName name="Z_096747DA_4711_43D6_BB6F_CF73DCE67DAC_.wvu.FilterData" localSheetId="2" hidden="1">'Shpenzime te pazbritshme 14  '!$A$2:$M$2</definedName>
    <definedName name="Z_181386F5_8DAB_4E85_A3D6_B3649233DDF4_.wvu.Cols" localSheetId="0" hidden="1">'1-Pasqyra e Pozicioni Financiar'!#REF!,'1-Pasqyra e Pozicioni Financiar'!#REF!</definedName>
    <definedName name="Z_181386F5_8DAB_4E85_A3D6_B3649233DDF4_.wvu.FilterData" localSheetId="2" hidden="1">'Shpenzime te pazbritshme 14  '!$A$2:$M$2</definedName>
    <definedName name="Z_22AB98C9_5529_497A_9DE7_02FC5BFD3E55_.wvu.FilterData" localSheetId="2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107" i="19"/>
  <c r="D109" s="1"/>
  <c r="B107"/>
  <c r="B109" s="1"/>
  <c r="D92"/>
  <c r="B92"/>
  <c r="D75"/>
  <c r="D94" s="1"/>
  <c r="D111" s="1"/>
  <c r="B75"/>
  <c r="B94" s="1"/>
  <c r="B111" s="1"/>
  <c r="D55"/>
  <c r="D57" s="1"/>
  <c r="D113" s="1"/>
  <c r="B55"/>
  <c r="B57" s="1"/>
  <c r="B113" s="1"/>
  <c r="D33"/>
  <c r="B33"/>
  <c r="B42" i="18" l="1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comments1.xml><?xml version="1.0" encoding="utf-8"?>
<comments xmlns="http://schemas.openxmlformats.org/spreadsheetml/2006/main">
  <authors>
    <author>ehaxhi</author>
  </authors>
  <commentList>
    <comment ref="B97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97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98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98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99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99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1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1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2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2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3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3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4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4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5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G</t>
        </r>
      </text>
    </comment>
    <comment ref="D105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G</t>
        </r>
      </text>
    </comment>
    <comment ref="B106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3, rreshti 42 - interesat jo-kontrollues formati 4 rreshti</t>
        </r>
      </text>
    </comment>
    <comment ref="D106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3, rreshti 42 - interesat jo-kontrollues formati 4 rreshti</t>
        </r>
      </text>
    </comment>
    <comment ref="B108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J
</t>
        </r>
      </text>
    </comment>
    <comment ref="D108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J
</t>
        </r>
      </text>
    </comment>
  </commentList>
</comments>
</file>

<file path=xl/sharedStrings.xml><?xml version="1.0" encoding="utf-8"?>
<sst xmlns="http://schemas.openxmlformats.org/spreadsheetml/2006/main" count="520" uniqueCount="356">
  <si>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</si>
  <si>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</si>
  <si>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</si>
  <si>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</si>
  <si>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</si>
  <si>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</si>
  <si>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</si>
  <si>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</si>
  <si>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</si>
  <si>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</si>
  <si>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</si>
  <si>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</si>
  <si>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</si>
  <si>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</si>
  <si>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</si>
  <si>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</si>
  <si>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</si>
  <si>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</si>
  <si>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</si>
  <si>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</si>
  <si>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</si>
  <si>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</si>
  <si>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</si>
  <si>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</si>
  <si>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</si>
  <si>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</si>
  <si>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</si>
  <si>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</si>
  <si>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</si>
  <si>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</si>
  <si>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</si>
  <si>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</si>
  <si>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</si>
  <si>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</si>
  <si>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</si>
  <si>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</si>
  <si>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</si>
  <si>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</si>
  <si>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</si>
  <si>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</si>
  <si>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</si>
  <si>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</si>
  <si>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</si>
  <si>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</si>
  <si>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</si>
  <si>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</si>
  <si>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</si>
  <si>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</si>
  <si>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</si>
  <si>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</si>
  <si>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</si>
  <si>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</si>
  <si>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</si>
  <si>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</si>
  <si>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</si>
  <si>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</si>
  <si>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</si>
  <si>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</si>
  <si>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</si>
  <si>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</si>
  <si>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</si>
  <si>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</si>
  <si>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</si>
  <si>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</si>
  <si>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</si>
  <si>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</si>
  <si>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</si>
  <si>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</si>
  <si>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</si>
  <si>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</si>
  <si>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</si>
  <si>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</si>
  <si>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</si>
  <si>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</si>
  <si>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</si>
  <si>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</si>
  <si>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</si>
  <si>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</si>
  <si>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</si>
  <si>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</si>
  <si>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</si>
  <si>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</si>
  <si>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</si>
  <si>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</si>
  <si>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</si>
  <si>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</si>
  <si>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</si>
  <si>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</si>
  <si>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</si>
  <si>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</si>
  <si>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</si>
  <si>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</si>
  <si>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</si>
  <si>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</si>
  <si>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</si>
  <si>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</si>
  <si>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</si>
  <si>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</si>
  <si>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</si>
  <si>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</si>
  <si>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</si>
  <si>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</si>
  <si>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</si>
  <si>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</si>
  <si>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</si>
  <si>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</si>
  <si>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</si>
  <si>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</si>
  <si>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</si>
  <si>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</si>
  <si>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</si>
  <si>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</si>
  <si>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</si>
  <si>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</si>
  <si>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</si>
  <si>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</si>
  <si>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</si>
  <si>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</si>
  <si>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</si>
  <si>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</si>
  <si>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</si>
  <si>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</si>
  <si>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</si>
  <si>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</si>
  <si>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</si>
  <si>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</si>
  <si>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</si>
  <si>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</si>
  <si>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</si>
  <si>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</si>
  <si>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</si>
  <si>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</si>
  <si>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</si>
  <si>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</si>
  <si>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</si>
  <si>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</si>
  <si>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</si>
  <si>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</si>
  <si>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</si>
  <si>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</si>
  <si>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</si>
  <si>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</si>
  <si>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</si>
  <si>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</si>
  <si>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</si>
  <si>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</si>
  <si>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</si>
  <si>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</si>
  <si>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</si>
  <si>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</si>
  <si>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</si>
  <si>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</si>
  <si>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</si>
  <si>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</si>
  <si>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</si>
  <si>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</si>
  <si>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</si>
  <si>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</si>
  <si>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</si>
  <si>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</si>
  <si>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</si>
  <si>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</si>
  <si>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</si>
  <si>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</si>
  <si>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</si>
  <si>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</si>
  <si>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</si>
  <si>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</si>
  <si>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</si>
  <si>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</si>
  <si>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</si>
  <si>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</si>
  <si>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</si>
  <si>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</si>
  <si>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</si>
  <si>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</si>
  <si>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</si>
  <si>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</si>
  <si>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</si>
  <si>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</si>
  <si>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</si>
  <si>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</si>
  <si>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</si>
  <si>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</si>
  <si>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</si>
  <si>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</si>
  <si>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</si>
  <si>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</si>
  <si>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</si>
  <si>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</si>
  <si>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</si>
  <si>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</si>
  <si>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</si>
  <si>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</si>
  <si>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</si>
  <si>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</si>
  <si>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</si>
  <si>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</si>
  <si>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</si>
  <si>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</si>
  <si>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</si>
  <si>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</si>
  <si>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</si>
  <si>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</si>
  <si>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</si>
  <si>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</si>
  <si>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</si>
  <si>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</si>
  <si>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</si>
  <si>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</si>
  <si>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</si>
  <si>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</si>
  <si>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</si>
  <si>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</si>
  <si>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</si>
  <si>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</si>
  <si>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</si>
  <si>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</si>
  <si>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</si>
  <si>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</si>
  <si>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</si>
  <si>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</si>
  <si>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</si>
  <si>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</si>
  <si>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</si>
  <si>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</si>
  <si>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</si>
  <si>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</si>
  <si>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</si>
  <si>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</si>
  <si>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</si>
  <si>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</si>
  <si>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</si>
  <si>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</si>
  <si>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</si>
  <si>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</si>
  <si>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</si>
  <si>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</si>
  <si>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</si>
  <si>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</si>
  <si>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</si>
  <si>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</si>
  <si>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</si>
  <si>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</si>
  <si>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</si>
  <si>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</si>
  <si>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</si>
  <si>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</si>
  <si>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</si>
  <si>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</si>
  <si>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</si>
  <si>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</si>
  <si>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</si>
  <si>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</si>
  <si>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</si>
  <si>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</si>
  <si>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</si>
  <si>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</si>
  <si>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</si>
  <si>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</si>
  <si>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</si>
  <si>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</si>
  <si>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</si>
  <si>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</si>
  <si>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</si>
  <si>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</si>
  <si>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</si>
  <si>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</si>
  <si>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</si>
  <si>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SHA UK Permet</t>
  </si>
  <si>
    <t>J69228203I</t>
  </si>
  <si>
    <t>Pasqyra e Pozicionit Financiar</t>
  </si>
  <si>
    <t>AKTIVET</t>
  </si>
  <si>
    <t>Aktive afatshkurtra</t>
  </si>
  <si>
    <t xml:space="preserve">Mjete monetare </t>
  </si>
  <si>
    <t>Investime</t>
  </si>
  <si>
    <t>Ne tituj pronesie te njesive ekonomike brenda grupit *</t>
  </si>
  <si>
    <t>Ne tituj pronesie te njesive ekonomike ku ka interesa pjesmarrese</t>
  </si>
  <si>
    <t>aksione te veta</t>
  </si>
  <si>
    <t>Te tjera financiare</t>
  </si>
  <si>
    <t>Te drejta te arketueshme</t>
  </si>
  <si>
    <t>Nga aktiviteti i shfrytezimit</t>
  </si>
  <si>
    <t>Nga njesite ekonomike brenda grupit *</t>
  </si>
  <si>
    <t>Nga njesite ekonomike ku ka interesa pjesmarrese</t>
  </si>
  <si>
    <t>Kapital i nenshkruar i papaguar</t>
  </si>
  <si>
    <t xml:space="preserve">Inventaret </t>
  </si>
  <si>
    <t>Lende e pare dhe materiale te konsumueshme</t>
  </si>
  <si>
    <t>Prodhime ne proces dhe gjysemprodukte</t>
  </si>
  <si>
    <t>Produkte te gatshme</t>
  </si>
  <si>
    <t>Mallra</t>
  </si>
  <si>
    <t>Aktive biologjike (gje e gjalle ne rritje dhe majmeri)</t>
  </si>
  <si>
    <t>AAGJM te mbajtura per shitje</t>
  </si>
  <si>
    <t>Parapagime per inventar</t>
  </si>
  <si>
    <t>Shpenzime te shtyra</t>
  </si>
  <si>
    <t>Te arketueshme nga te ardhura te konstatuara</t>
  </si>
  <si>
    <t>Totali i aktiveve afatshkurtra</t>
  </si>
  <si>
    <t xml:space="preserve">Aktive afatgjate </t>
  </si>
  <si>
    <t>Aktive financiare</t>
  </si>
  <si>
    <t>Tituj pronesie te njesive ekonomike brenda grupit *</t>
  </si>
  <si>
    <t>Tituj pronesie te njesive ekonomike ku ka interesa pjesmarrese</t>
  </si>
  <si>
    <t>Tituj te huadhenies ne njesite ekonomike brenda grupit *</t>
  </si>
  <si>
    <t>Tituj te huadhenies ne njesite ekonomike ku ka interesa pjesmarrese</t>
  </si>
  <si>
    <t>Tituj te tjere te mbajtur si aktive afatgjata</t>
  </si>
  <si>
    <t>Tituj te tjere te huadhenies</t>
  </si>
  <si>
    <t>Aktive materiale</t>
  </si>
  <si>
    <t>Toka dhe ndertesa</t>
  </si>
  <si>
    <t>Impiante dhe makineri</t>
  </si>
  <si>
    <t>Te tjera instalime dhe pajisje</t>
  </si>
  <si>
    <t>AAGJM te mbajtura per investim</t>
  </si>
  <si>
    <t>Parapagime per aktive materiale dhe ne proces</t>
  </si>
  <si>
    <t>Aktivet biologjike</t>
  </si>
  <si>
    <t>Aktive jo materiale</t>
  </si>
  <si>
    <t>Koncensione, patenta, licensa, makra tregtare, te drejta dhe aktive te ngjashme</t>
  </si>
  <si>
    <t>Emri i mire</t>
  </si>
  <si>
    <t>Parapagime per AAJM</t>
  </si>
  <si>
    <t>Aktivet tatimore te shtyra</t>
  </si>
  <si>
    <t>Totali i aktiveve afatgjata</t>
  </si>
  <si>
    <t>TOTALI I AKTIVEVE</t>
  </si>
  <si>
    <t>DETYRIMET DHE KAPITALI</t>
  </si>
  <si>
    <t>Detyrime afatshkurtra</t>
  </si>
  <si>
    <t>Titujt e huamarrjes</t>
  </si>
  <si>
    <t>Detyrime ndaj institucioneve te kredise</t>
  </si>
  <si>
    <t>Aktetime ne avance per porosi</t>
  </si>
  <si>
    <t>Te pagueshme per aktivitetin e shfrytezimit</t>
  </si>
  <si>
    <t>Deftesa te pagueshme</t>
  </si>
  <si>
    <t>Te pagueshme ndaj njesive ekonomike brenda grupit *</t>
  </si>
  <si>
    <t>Te pagueshme ndaj njesive ekonomike ku ka interesa pjesmarrese</t>
  </si>
  <si>
    <t>Te pagueshme ndaj punonjesve dhe sigurimeve shoqerore/shendetsore</t>
  </si>
  <si>
    <t>Te pagueshme per detyrime tatimore</t>
  </si>
  <si>
    <t>Te tjera te pagueshme</t>
  </si>
  <si>
    <t>Te pagueshme per shpenzime te konstatuara</t>
  </si>
  <si>
    <t>Te ardhura te shtyra</t>
  </si>
  <si>
    <t>Provizione</t>
  </si>
  <si>
    <t>Totali i detyrimeve afatshkurta</t>
  </si>
  <si>
    <t>Detyrime afatgjata</t>
  </si>
  <si>
    <t>Provizione per pensione</t>
  </si>
  <si>
    <t>Provizione te tjera</t>
  </si>
  <si>
    <t>Detyrime tatimore te shtyra</t>
  </si>
  <si>
    <t>Totali i detyrimeve afatgjata</t>
  </si>
  <si>
    <t>Detyrime totale</t>
  </si>
  <si>
    <t>Kapitali dhe Rezervat</t>
  </si>
  <si>
    <t>Kapitali  i nenshkruar</t>
  </si>
  <si>
    <t>Primi i lidhur me kapitalin</t>
  </si>
  <si>
    <t>Rezerva rivleresimi</t>
  </si>
  <si>
    <t>Rezerva te tjera</t>
  </si>
  <si>
    <t>Rezerva ligjore</t>
  </si>
  <si>
    <t>Rezerva statutore</t>
  </si>
  <si>
    <t>Diferenca nga perkthimi i monedhes ne veprimtari te huaja</t>
  </si>
  <si>
    <t>Fitimi/(humbja) e pashperndare</t>
  </si>
  <si>
    <t>Fitimi/(humbja) e periudhes</t>
  </si>
  <si>
    <t>Totali i kapitalit qe i takon pronareve njesise ekonomike</t>
  </si>
  <si>
    <t>Interesa jo-kontrollues</t>
  </si>
  <si>
    <t xml:space="preserve">Totali i kapitalit </t>
  </si>
  <si>
    <t>TOTALI I DETYRIMEVE DHE KAPITALIT</t>
  </si>
  <si>
    <t>Check</t>
  </si>
  <si>
    <t>* ne rastin e pasqyrave financiare te konsoliduara llogarite me njesite ekonomike brenda grupit eliminohen dhe nuk paraqiten ne pasqyren e pozicionit financiar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</si>
</sst>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2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1"/>
      <color rgb="FFFF0000"/>
      <name val="Times New Roman"/>
      <family val="1"/>
      <charset val="238"/>
    </font>
    <font>
      <sz val="11"/>
      <name val="Times New Roman"/>
      <family val="1"/>
      <charset val="238"/>
    </font>
    <font>
      <i/>
      <sz val="11"/>
      <color theme="9" tint="0.39997558519241921"/>
      <name val="Times New Roman"/>
      <family val="1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121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3" fillId="0" borderId="0" xfId="3185" applyFont="1"/>
    <xf numFmtId="0" fontId="174" fillId="0" borderId="0" xfId="3185" applyNumberFormat="1" applyFont="1" applyFill="1" applyBorder="1" applyAlignment="1" applyProtection="1">
      <alignment horizontal="center"/>
    </xf>
    <xf numFmtId="0" fontId="174" fillId="0" borderId="0" xfId="3185" applyNumberFormat="1" applyFont="1" applyFill="1" applyBorder="1" applyAlignment="1" applyProtection="1"/>
    <xf numFmtId="0" fontId="184" fillId="0" borderId="0" xfId="3185" applyFont="1"/>
    <xf numFmtId="0" fontId="177" fillId="0" borderId="0" xfId="3185" applyNumberFormat="1" applyFont="1" applyFill="1" applyBorder="1" applyAlignment="1" applyProtection="1"/>
    <xf numFmtId="0" fontId="187" fillId="0" borderId="0" xfId="3185" applyFont="1" applyBorder="1" applyAlignment="1"/>
    <xf numFmtId="3" fontId="178" fillId="0" borderId="0" xfId="3185" applyNumberFormat="1" applyFont="1" applyBorder="1" applyAlignment="1">
      <alignment horizontal="center" vertical="center"/>
    </xf>
    <xf numFmtId="3" fontId="188" fillId="0" borderId="0" xfId="3185" applyNumberFormat="1" applyFont="1" applyBorder="1" applyAlignment="1">
      <alignment vertical="center"/>
    </xf>
    <xf numFmtId="0" fontId="178" fillId="0" borderId="0" xfId="3275" applyFont="1" applyFill="1" applyBorder="1" applyAlignment="1">
      <alignment horizontal="left" vertical="center"/>
    </xf>
    <xf numFmtId="0" fontId="179" fillId="0" borderId="0" xfId="3185" applyFont="1"/>
    <xf numFmtId="0" fontId="179" fillId="0" borderId="0" xfId="3185" applyFont="1" applyBorder="1"/>
    <xf numFmtId="0" fontId="177" fillId="0" borderId="0" xfId="3185" applyNumberFormat="1" applyFont="1" applyFill="1" applyBorder="1" applyAlignment="1" applyProtection="1">
      <alignment wrapText="1"/>
    </xf>
    <xf numFmtId="37" fontId="179" fillId="61" borderId="0" xfId="3185" applyNumberFormat="1" applyFont="1" applyFill="1"/>
    <xf numFmtId="37" fontId="179" fillId="0" borderId="0" xfId="3185" applyNumberFormat="1" applyFont="1" applyBorder="1"/>
    <xf numFmtId="37" fontId="183" fillId="0" borderId="0" xfId="3185" applyNumberFormat="1" applyFont="1"/>
    <xf numFmtId="0" fontId="181" fillId="0" borderId="0" xfId="3185" applyNumberFormat="1" applyFont="1" applyFill="1" applyBorder="1" applyAlignment="1" applyProtection="1">
      <alignment horizontal="left" wrapText="1" indent="2"/>
    </xf>
    <xf numFmtId="37" fontId="179" fillId="0" borderId="0" xfId="3185" applyNumberFormat="1" applyFont="1"/>
    <xf numFmtId="37" fontId="178" fillId="0" borderId="25" xfId="3185" applyNumberFormat="1" applyFont="1" applyBorder="1" applyAlignment="1">
      <alignment vertical="center"/>
    </xf>
    <xf numFmtId="37" fontId="178" fillId="0" borderId="0" xfId="3185" applyNumberFormat="1" applyFont="1" applyBorder="1" applyAlignment="1">
      <alignment vertical="center"/>
    </xf>
    <xf numFmtId="37" fontId="188" fillId="0" borderId="0" xfId="3185" applyNumberFormat="1" applyFont="1" applyBorder="1" applyAlignment="1">
      <alignment vertical="center"/>
    </xf>
    <xf numFmtId="37" fontId="178" fillId="0" borderId="15" xfId="3185" applyNumberFormat="1" applyFont="1" applyFill="1" applyBorder="1" applyAlignment="1">
      <alignment vertical="center"/>
    </xf>
    <xf numFmtId="37" fontId="178" fillId="0" borderId="0" xfId="3185" applyNumberFormat="1" applyFont="1" applyFill="1" applyBorder="1" applyAlignment="1">
      <alignment vertical="center"/>
    </xf>
    <xf numFmtId="0" fontId="178" fillId="0" borderId="0" xfId="3275" applyFont="1" applyFill="1" applyBorder="1" applyAlignment="1">
      <alignment vertical="center"/>
    </xf>
    <xf numFmtId="37" fontId="178" fillId="0" borderId="26" xfId="3185" applyNumberFormat="1" applyFont="1" applyFill="1" applyBorder="1" applyAlignment="1">
      <alignment vertical="center"/>
    </xf>
    <xf numFmtId="37" fontId="179" fillId="0" borderId="0" xfId="3185" applyNumberFormat="1" applyFont="1" applyFill="1" applyBorder="1"/>
    <xf numFmtId="37" fontId="183" fillId="0" borderId="25" xfId="3185" applyNumberFormat="1" applyFont="1" applyBorder="1"/>
    <xf numFmtId="37" fontId="183" fillId="0" borderId="0" xfId="3185" applyNumberFormat="1" applyFont="1" applyBorder="1"/>
    <xf numFmtId="0" fontId="180" fillId="0" borderId="0" xfId="3185" applyNumberFormat="1" applyFont="1" applyFill="1" applyBorder="1" applyAlignment="1" applyProtection="1">
      <alignment wrapText="1"/>
    </xf>
    <xf numFmtId="37" fontId="179" fillId="0" borderId="0" xfId="3185" applyNumberFormat="1" applyFont="1" applyFill="1"/>
    <xf numFmtId="14" fontId="176" fillId="0" borderId="0" xfId="3275" applyNumberFormat="1" applyFont="1" applyFill="1" applyBorder="1" applyAlignment="1">
      <alignment horizontal="center" vertical="center"/>
    </xf>
    <xf numFmtId="0" fontId="177" fillId="0" borderId="0" xfId="3185" applyNumberFormat="1" applyFont="1" applyFill="1" applyBorder="1" applyAlignment="1" applyProtection="1">
      <alignment vertical="top" wrapText="1"/>
    </xf>
    <xf numFmtId="0" fontId="176" fillId="0" borderId="0" xfId="3275" applyFont="1" applyFill="1" applyBorder="1" applyAlignment="1">
      <alignment horizontal="center" vertical="center"/>
    </xf>
    <xf numFmtId="0" fontId="175" fillId="0" borderId="0" xfId="3507" applyNumberFormat="1" applyFont="1" applyFill="1" applyBorder="1" applyAlignment="1">
      <alignment vertical="center"/>
    </xf>
    <xf numFmtId="0" fontId="176" fillId="0" borderId="0" xfId="3507" applyNumberFormat="1" applyFont="1" applyFill="1" applyBorder="1" applyAlignment="1">
      <alignment horizontal="center" vertical="center"/>
    </xf>
    <xf numFmtId="0" fontId="189" fillId="0" borderId="0" xfId="3507" applyNumberFormat="1" applyFont="1" applyFill="1" applyBorder="1" applyAlignment="1">
      <alignment vertical="center"/>
    </xf>
    <xf numFmtId="37" fontId="189" fillId="0" borderId="0" xfId="3507" applyNumberFormat="1" applyFont="1" applyFill="1" applyBorder="1" applyAlignment="1">
      <alignment vertical="center"/>
    </xf>
    <xf numFmtId="0" fontId="176" fillId="0" borderId="0" xfId="3507" applyNumberFormat="1" applyFont="1" applyFill="1" applyBorder="1" applyAlignment="1">
      <alignment horizontal="left" vertical="center" wrapText="1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Relationship Id="rId4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28"/>
  <sheetViews>
    <sheetView showGridLines="0" workbookViewId="0">
      <selection activeCell="D111" sqref="D111"/>
    </sheetView>
  </sheetViews>
  <sheetFormatPr defaultRowHeight="15"/>
  <cols>
    <col min="1" max="1" width="83.42578125" style="86" customWidth="1"/>
    <col min="2" max="2" width="15.7109375" style="85" customWidth="1"/>
    <col min="3" max="3" width="2.28515625" style="85" customWidth="1"/>
    <col min="4" max="4" width="15.7109375" style="85" customWidth="1"/>
    <col min="5" max="5" width="2.42578125" style="85" customWidth="1"/>
    <col min="6" max="6" width="10.5703125" style="86" bestFit="1" customWidth="1"/>
    <col min="7" max="16384" width="9.140625" style="86"/>
  </cols>
  <sheetData>
    <row r="1" spans="1:5">
      <c r="A1" s="84" t="s">
        <v>268</v>
      </c>
    </row>
    <row r="2" spans="1:5">
      <c r="A2" s="87" t="s">
        <v>269</v>
      </c>
    </row>
    <row r="3" spans="1:5">
      <c r="A3" s="87" t="s">
        <v>270</v>
      </c>
    </row>
    <row r="4" spans="1:5">
      <c r="A4" s="87" t="s">
        <v>239</v>
      </c>
    </row>
    <row r="5" spans="1:5">
      <c r="A5" s="88" t="s">
        <v>271</v>
      </c>
    </row>
    <row r="6" spans="1:5">
      <c r="A6" s="89"/>
      <c r="B6" s="90" t="s">
        <v>211</v>
      </c>
      <c r="C6" s="90"/>
      <c r="D6" s="90" t="s">
        <v>211</v>
      </c>
    </row>
    <row r="7" spans="1:5">
      <c r="A7" s="89"/>
      <c r="B7" s="90" t="s">
        <v>212</v>
      </c>
      <c r="C7" s="90"/>
      <c r="D7" s="90" t="s">
        <v>213</v>
      </c>
      <c r="E7" s="86"/>
    </row>
    <row r="8" spans="1:5">
      <c r="A8" s="88" t="s">
        <v>272</v>
      </c>
      <c r="B8" s="91"/>
      <c r="C8" s="91"/>
      <c r="D8" s="91"/>
      <c r="E8" s="86"/>
    </row>
    <row r="9" spans="1:5">
      <c r="A9" s="88"/>
      <c r="B9" s="91"/>
      <c r="C9" s="91"/>
      <c r="D9" s="91"/>
      <c r="E9" s="86"/>
    </row>
    <row r="10" spans="1:5">
      <c r="A10" s="92" t="s">
        <v>273</v>
      </c>
      <c r="B10" s="93"/>
      <c r="C10" s="94"/>
      <c r="D10" s="93"/>
      <c r="E10" s="86"/>
    </row>
    <row r="11" spans="1:5">
      <c r="A11" s="95" t="s">
        <v>274</v>
      </c>
      <c r="B11" s="96">
        <v>237290</v>
      </c>
      <c r="C11" s="97"/>
      <c r="D11" s="96">
        <v>166795</v>
      </c>
      <c r="E11" s="86"/>
    </row>
    <row r="12" spans="1:5">
      <c r="A12" s="95" t="s">
        <v>275</v>
      </c>
      <c r="B12" s="98"/>
      <c r="C12" s="97"/>
      <c r="D12" s="98"/>
      <c r="E12" s="86"/>
    </row>
    <row r="13" spans="1:5" ht="16.5" customHeight="1">
      <c r="A13" s="99" t="s">
        <v>276</v>
      </c>
      <c r="B13" s="96"/>
      <c r="C13" s="97"/>
      <c r="D13" s="96"/>
      <c r="E13" s="86"/>
    </row>
    <row r="14" spans="1:5" ht="16.5" customHeight="1">
      <c r="A14" s="99" t="s">
        <v>277</v>
      </c>
      <c r="B14" s="96"/>
      <c r="C14" s="97"/>
      <c r="D14" s="96"/>
      <c r="E14" s="86"/>
    </row>
    <row r="15" spans="1:5">
      <c r="A15" s="99" t="s">
        <v>278</v>
      </c>
      <c r="B15" s="96"/>
      <c r="C15" s="97"/>
      <c r="D15" s="96"/>
      <c r="E15" s="86"/>
    </row>
    <row r="16" spans="1:5">
      <c r="A16" s="99" t="s">
        <v>279</v>
      </c>
      <c r="B16" s="96"/>
      <c r="C16" s="97"/>
      <c r="D16" s="96"/>
      <c r="E16" s="86"/>
    </row>
    <row r="17" spans="1:5">
      <c r="A17" s="95" t="s">
        <v>280</v>
      </c>
      <c r="B17" s="98"/>
      <c r="C17" s="97"/>
      <c r="D17" s="98"/>
      <c r="E17" s="86"/>
    </row>
    <row r="18" spans="1:5">
      <c r="A18" s="99" t="s">
        <v>281</v>
      </c>
      <c r="B18" s="96">
        <v>9916295</v>
      </c>
      <c r="C18" s="97"/>
      <c r="D18" s="96">
        <v>9085027</v>
      </c>
      <c r="E18" s="86"/>
    </row>
    <row r="19" spans="1:5" ht="16.5" customHeight="1">
      <c r="A19" s="99" t="s">
        <v>282</v>
      </c>
      <c r="B19" s="96"/>
      <c r="C19" s="97"/>
      <c r="D19" s="96"/>
      <c r="E19" s="86"/>
    </row>
    <row r="20" spans="1:5" ht="16.5" customHeight="1">
      <c r="A20" s="99" t="s">
        <v>283</v>
      </c>
      <c r="B20" s="96">
        <v>953802</v>
      </c>
      <c r="C20" s="97"/>
      <c r="D20" s="96">
        <v>953802</v>
      </c>
      <c r="E20" s="86"/>
    </row>
    <row r="21" spans="1:5">
      <c r="A21" s="99" t="s">
        <v>189</v>
      </c>
      <c r="B21" s="96">
        <v>368587</v>
      </c>
      <c r="C21" s="97"/>
      <c r="D21" s="96">
        <v>339302</v>
      </c>
      <c r="E21" s="86"/>
    </row>
    <row r="22" spans="1:5">
      <c r="A22" s="99" t="s">
        <v>284</v>
      </c>
      <c r="B22" s="96"/>
      <c r="C22" s="97"/>
      <c r="D22" s="96"/>
      <c r="E22" s="86"/>
    </row>
    <row r="23" spans="1:5">
      <c r="A23" s="95" t="s">
        <v>285</v>
      </c>
      <c r="B23" s="100"/>
      <c r="C23" s="97"/>
      <c r="D23" s="100"/>
      <c r="E23" s="86"/>
    </row>
    <row r="24" spans="1:5">
      <c r="A24" s="99" t="s">
        <v>286</v>
      </c>
      <c r="B24" s="96">
        <v>1108267</v>
      </c>
      <c r="C24" s="97"/>
      <c r="D24" s="96">
        <v>1223884</v>
      </c>
      <c r="E24" s="86"/>
    </row>
    <row r="25" spans="1:5">
      <c r="A25" s="99" t="s">
        <v>287</v>
      </c>
      <c r="B25" s="96">
        <v>61236</v>
      </c>
      <c r="C25" s="97"/>
      <c r="D25" s="96">
        <v>386250</v>
      </c>
      <c r="E25" s="86"/>
    </row>
    <row r="26" spans="1:5">
      <c r="A26" s="99" t="s">
        <v>288</v>
      </c>
      <c r="B26" s="96"/>
      <c r="C26" s="97"/>
      <c r="D26" s="96"/>
      <c r="E26" s="86"/>
    </row>
    <row r="27" spans="1:5">
      <c r="A27" s="99" t="s">
        <v>289</v>
      </c>
      <c r="B27" s="96"/>
      <c r="C27" s="97"/>
      <c r="D27" s="96"/>
      <c r="E27" s="86"/>
    </row>
    <row r="28" spans="1:5">
      <c r="A28" s="99" t="s">
        <v>290</v>
      </c>
      <c r="B28" s="96"/>
      <c r="C28" s="97"/>
      <c r="D28" s="96"/>
      <c r="E28" s="86"/>
    </row>
    <row r="29" spans="1:5">
      <c r="A29" s="99" t="s">
        <v>291</v>
      </c>
      <c r="B29" s="96"/>
      <c r="C29" s="97"/>
      <c r="D29" s="96"/>
      <c r="E29" s="86"/>
    </row>
    <row r="30" spans="1:5">
      <c r="A30" s="99" t="s">
        <v>292</v>
      </c>
      <c r="B30" s="96">
        <v>8960</v>
      </c>
      <c r="C30" s="97"/>
      <c r="D30" s="96">
        <v>8960</v>
      </c>
      <c r="E30" s="86"/>
    </row>
    <row r="31" spans="1:5">
      <c r="A31" s="95" t="s">
        <v>293</v>
      </c>
      <c r="B31" s="96"/>
      <c r="C31" s="97"/>
      <c r="D31" s="96"/>
      <c r="E31" s="86"/>
    </row>
    <row r="32" spans="1:5">
      <c r="A32" s="95" t="s">
        <v>294</v>
      </c>
      <c r="B32" s="96"/>
      <c r="C32" s="97"/>
      <c r="D32" s="96"/>
      <c r="E32" s="86"/>
    </row>
    <row r="33" spans="1:5">
      <c r="A33" s="95" t="s">
        <v>295</v>
      </c>
      <c r="B33" s="101">
        <f>SUM(B11:B32)</f>
        <v>12654437</v>
      </c>
      <c r="C33" s="102"/>
      <c r="D33" s="101">
        <f>SUM(D11:D32)</f>
        <v>12164020</v>
      </c>
      <c r="E33" s="86"/>
    </row>
    <row r="34" spans="1:5">
      <c r="A34" s="95"/>
      <c r="B34" s="100"/>
      <c r="C34" s="97"/>
      <c r="D34" s="100"/>
      <c r="E34" s="86"/>
    </row>
    <row r="35" spans="1:5">
      <c r="A35" s="95" t="s">
        <v>296</v>
      </c>
      <c r="B35" s="100"/>
      <c r="C35" s="97"/>
      <c r="D35" s="100"/>
      <c r="E35" s="86"/>
    </row>
    <row r="36" spans="1:5">
      <c r="A36" s="95" t="s">
        <v>297</v>
      </c>
      <c r="B36" s="100"/>
      <c r="C36" s="97"/>
      <c r="D36" s="100"/>
      <c r="E36" s="86"/>
    </row>
    <row r="37" spans="1:5">
      <c r="A37" s="99" t="s">
        <v>298</v>
      </c>
      <c r="B37" s="96"/>
      <c r="C37" s="97"/>
      <c r="D37" s="96"/>
      <c r="E37" s="86"/>
    </row>
    <row r="38" spans="1:5">
      <c r="A38" s="99" t="s">
        <v>299</v>
      </c>
      <c r="B38" s="96"/>
      <c r="C38" s="97"/>
      <c r="D38" s="96"/>
      <c r="E38" s="86"/>
    </row>
    <row r="39" spans="1:5">
      <c r="A39" s="99" t="s">
        <v>300</v>
      </c>
      <c r="B39" s="96"/>
      <c r="C39" s="97"/>
      <c r="D39" s="96"/>
      <c r="E39" s="86"/>
    </row>
    <row r="40" spans="1:5">
      <c r="A40" s="99" t="s">
        <v>301</v>
      </c>
      <c r="B40" s="96"/>
      <c r="C40" s="97"/>
      <c r="D40" s="96"/>
      <c r="E40" s="86"/>
    </row>
    <row r="41" spans="1:5">
      <c r="A41" s="99" t="s">
        <v>302</v>
      </c>
      <c r="B41" s="96"/>
      <c r="C41" s="97"/>
      <c r="D41" s="96"/>
      <c r="E41" s="86"/>
    </row>
    <row r="42" spans="1:5">
      <c r="A42" s="99" t="s">
        <v>303</v>
      </c>
      <c r="B42" s="96"/>
      <c r="C42" s="97"/>
      <c r="D42" s="96"/>
      <c r="E42" s="86"/>
    </row>
    <row r="43" spans="1:5">
      <c r="A43" s="95" t="s">
        <v>304</v>
      </c>
      <c r="B43" s="100"/>
      <c r="C43" s="97"/>
      <c r="D43" s="100"/>
      <c r="E43" s="86"/>
    </row>
    <row r="44" spans="1:5">
      <c r="A44" s="99" t="s">
        <v>305</v>
      </c>
      <c r="B44" s="96">
        <v>6658899</v>
      </c>
      <c r="C44" s="97"/>
      <c r="D44" s="96">
        <v>6693312</v>
      </c>
      <c r="E44" s="86"/>
    </row>
    <row r="45" spans="1:5">
      <c r="A45" s="99" t="s">
        <v>306</v>
      </c>
      <c r="B45" s="96">
        <v>13478716</v>
      </c>
      <c r="C45" s="97"/>
      <c r="D45" s="96">
        <v>12839911</v>
      </c>
      <c r="E45" s="86"/>
    </row>
    <row r="46" spans="1:5">
      <c r="A46" s="99" t="s">
        <v>307</v>
      </c>
      <c r="B46" s="96">
        <v>40172</v>
      </c>
      <c r="C46" s="97"/>
      <c r="D46" s="96">
        <v>44636</v>
      </c>
      <c r="E46" s="86"/>
    </row>
    <row r="47" spans="1:5">
      <c r="A47" s="99" t="s">
        <v>308</v>
      </c>
      <c r="B47" s="96">
        <v>111363</v>
      </c>
      <c r="C47" s="97"/>
      <c r="D47" s="96">
        <v>16756</v>
      </c>
      <c r="E47" s="86"/>
    </row>
    <row r="48" spans="1:5">
      <c r="A48" s="99" t="s">
        <v>309</v>
      </c>
      <c r="B48" s="96">
        <v>1188186</v>
      </c>
      <c r="C48" s="97"/>
      <c r="D48" s="96">
        <v>2297496</v>
      </c>
      <c r="E48" s="86"/>
    </row>
    <row r="49" spans="1:5">
      <c r="A49" s="95" t="s">
        <v>310</v>
      </c>
      <c r="B49" s="96"/>
      <c r="C49" s="97"/>
      <c r="D49" s="96"/>
      <c r="E49" s="86"/>
    </row>
    <row r="50" spans="1:5">
      <c r="A50" s="95" t="s">
        <v>311</v>
      </c>
      <c r="B50" s="100"/>
      <c r="C50" s="97"/>
      <c r="D50" s="100"/>
      <c r="E50" s="86"/>
    </row>
    <row r="51" spans="1:5">
      <c r="A51" s="99" t="s">
        <v>312</v>
      </c>
      <c r="B51" s="96"/>
      <c r="C51" s="97"/>
      <c r="D51" s="96"/>
      <c r="E51" s="86"/>
    </row>
    <row r="52" spans="1:5">
      <c r="A52" s="99" t="s">
        <v>313</v>
      </c>
      <c r="B52" s="96"/>
      <c r="C52" s="97"/>
      <c r="D52" s="96"/>
      <c r="E52" s="86"/>
    </row>
    <row r="53" spans="1:5">
      <c r="A53" s="99" t="s">
        <v>314</v>
      </c>
      <c r="B53" s="96"/>
      <c r="C53" s="97"/>
      <c r="D53" s="96"/>
      <c r="E53" s="86"/>
    </row>
    <row r="54" spans="1:5">
      <c r="A54" s="95" t="s">
        <v>315</v>
      </c>
      <c r="B54" s="96"/>
      <c r="C54" s="97"/>
      <c r="D54" s="96"/>
      <c r="E54" s="86"/>
    </row>
    <row r="55" spans="1:5">
      <c r="A55" s="95" t="s">
        <v>316</v>
      </c>
      <c r="B55" s="101">
        <f>SUM(B37:B54)</f>
        <v>21477336</v>
      </c>
      <c r="C55" s="102"/>
      <c r="D55" s="101">
        <f>SUM(D37:D54)</f>
        <v>21892111</v>
      </c>
      <c r="E55" s="86"/>
    </row>
    <row r="56" spans="1:5">
      <c r="A56" s="95"/>
      <c r="B56" s="103"/>
      <c r="C56" s="103"/>
      <c r="D56" s="103"/>
      <c r="E56" s="86"/>
    </row>
    <row r="57" spans="1:5" ht="15.75" thickBot="1">
      <c r="A57" s="95" t="s">
        <v>317</v>
      </c>
      <c r="B57" s="104">
        <f>B55+B33</f>
        <v>34131773</v>
      </c>
      <c r="C57" s="105"/>
      <c r="D57" s="104">
        <f>D55+D33</f>
        <v>34056131</v>
      </c>
      <c r="E57" s="86"/>
    </row>
    <row r="58" spans="1:5" ht="15.75" thickTop="1">
      <c r="A58" s="106"/>
      <c r="B58" s="100"/>
      <c r="C58" s="97"/>
      <c r="D58" s="100"/>
      <c r="E58" s="86"/>
    </row>
    <row r="59" spans="1:5">
      <c r="A59" s="88" t="s">
        <v>318</v>
      </c>
      <c r="B59" s="100"/>
      <c r="C59" s="97"/>
      <c r="D59" s="100"/>
      <c r="E59" s="86"/>
    </row>
    <row r="60" spans="1:5">
      <c r="A60" s="88"/>
      <c r="B60" s="100"/>
      <c r="C60" s="97"/>
      <c r="D60" s="100"/>
      <c r="E60" s="86"/>
    </row>
    <row r="61" spans="1:5">
      <c r="A61" s="95" t="s">
        <v>319</v>
      </c>
      <c r="B61" s="100"/>
      <c r="C61" s="97"/>
      <c r="D61" s="100"/>
      <c r="E61" s="86"/>
    </row>
    <row r="62" spans="1:5">
      <c r="A62" s="99" t="s">
        <v>320</v>
      </c>
      <c r="B62" s="96"/>
      <c r="C62" s="97"/>
      <c r="D62" s="96"/>
      <c r="E62" s="86"/>
    </row>
    <row r="63" spans="1:5">
      <c r="A63" s="99" t="s">
        <v>321</v>
      </c>
      <c r="B63" s="96"/>
      <c r="C63" s="97"/>
      <c r="D63" s="96"/>
      <c r="E63" s="86"/>
    </row>
    <row r="64" spans="1:5">
      <c r="A64" s="99" t="s">
        <v>322</v>
      </c>
      <c r="B64" s="96"/>
      <c r="C64" s="97"/>
      <c r="D64" s="96"/>
      <c r="E64" s="86"/>
    </row>
    <row r="65" spans="1:5">
      <c r="A65" s="99" t="s">
        <v>323</v>
      </c>
      <c r="B65" s="96">
        <v>12468759</v>
      </c>
      <c r="C65" s="97"/>
      <c r="D65" s="96">
        <v>11057355</v>
      </c>
      <c r="E65" s="86"/>
    </row>
    <row r="66" spans="1:5">
      <c r="A66" s="99" t="s">
        <v>324</v>
      </c>
      <c r="B66" s="96"/>
      <c r="C66" s="97"/>
      <c r="D66" s="96"/>
      <c r="E66" s="86"/>
    </row>
    <row r="67" spans="1:5">
      <c r="A67" s="99" t="s">
        <v>325</v>
      </c>
      <c r="B67" s="96">
        <v>10193083</v>
      </c>
      <c r="C67" s="97"/>
      <c r="D67" s="96">
        <v>6553910</v>
      </c>
      <c r="E67" s="86"/>
    </row>
    <row r="68" spans="1:5">
      <c r="A68" s="99" t="s">
        <v>326</v>
      </c>
      <c r="B68" s="96"/>
      <c r="C68" s="97"/>
      <c r="D68" s="96">
        <v>504399</v>
      </c>
      <c r="E68" s="86"/>
    </row>
    <row r="69" spans="1:5">
      <c r="A69" s="99" t="s">
        <v>327</v>
      </c>
      <c r="B69" s="96">
        <v>725782</v>
      </c>
      <c r="C69" s="97"/>
      <c r="D69" s="96">
        <v>695420</v>
      </c>
      <c r="E69" s="86"/>
    </row>
    <row r="70" spans="1:5">
      <c r="A70" s="99" t="s">
        <v>328</v>
      </c>
      <c r="B70" s="96">
        <v>12720</v>
      </c>
      <c r="C70" s="97"/>
      <c r="D70" s="96">
        <v>115056</v>
      </c>
      <c r="E70" s="86"/>
    </row>
    <row r="71" spans="1:5">
      <c r="A71" s="99" t="s">
        <v>329</v>
      </c>
      <c r="B71" s="96">
        <v>-688615</v>
      </c>
      <c r="C71" s="97"/>
      <c r="D71" s="96">
        <v>207551</v>
      </c>
      <c r="E71" s="86"/>
    </row>
    <row r="72" spans="1:5">
      <c r="A72" s="95" t="s">
        <v>330</v>
      </c>
      <c r="B72" s="96"/>
      <c r="C72" s="97"/>
      <c r="D72" s="96"/>
      <c r="E72" s="86"/>
    </row>
    <row r="73" spans="1:5">
      <c r="A73" s="95" t="s">
        <v>331</v>
      </c>
      <c r="B73" s="96">
        <v>856152</v>
      </c>
      <c r="C73" s="97"/>
      <c r="D73" s="96"/>
      <c r="E73" s="86"/>
    </row>
    <row r="74" spans="1:5">
      <c r="A74" s="95" t="s">
        <v>332</v>
      </c>
      <c r="B74" s="96"/>
      <c r="C74" s="97"/>
      <c r="D74" s="96"/>
      <c r="E74" s="86"/>
    </row>
    <row r="75" spans="1:5">
      <c r="A75" s="95" t="s">
        <v>333</v>
      </c>
      <c r="B75" s="101">
        <f>SUM(B62:B74)</f>
        <v>23567881</v>
      </c>
      <c r="C75" s="102"/>
      <c r="D75" s="101">
        <f>SUM(D62:D74)</f>
        <v>19133691</v>
      </c>
      <c r="E75" s="86"/>
    </row>
    <row r="76" spans="1:5">
      <c r="A76" s="95"/>
      <c r="B76" s="100"/>
      <c r="C76" s="97"/>
      <c r="D76" s="100"/>
      <c r="E76" s="86"/>
    </row>
    <row r="77" spans="1:5">
      <c r="A77" s="95" t="s">
        <v>334</v>
      </c>
      <c r="B77" s="100"/>
      <c r="C77" s="97"/>
      <c r="D77" s="100"/>
      <c r="E77" s="86"/>
    </row>
    <row r="78" spans="1:5">
      <c r="A78" s="99" t="s">
        <v>320</v>
      </c>
      <c r="B78" s="96"/>
      <c r="C78" s="97"/>
      <c r="D78" s="96"/>
      <c r="E78" s="86"/>
    </row>
    <row r="79" spans="1:5">
      <c r="A79" s="99" t="s">
        <v>321</v>
      </c>
      <c r="B79" s="96"/>
      <c r="C79" s="97"/>
      <c r="D79" s="96"/>
      <c r="E79" s="86"/>
    </row>
    <row r="80" spans="1:5">
      <c r="A80" s="99" t="s">
        <v>322</v>
      </c>
      <c r="B80" s="96"/>
      <c r="C80" s="97"/>
      <c r="D80" s="96"/>
      <c r="E80" s="86"/>
    </row>
    <row r="81" spans="1:5">
      <c r="A81" s="99" t="s">
        <v>323</v>
      </c>
      <c r="B81" s="96"/>
      <c r="C81" s="97"/>
      <c r="D81" s="96"/>
      <c r="E81" s="86"/>
    </row>
    <row r="82" spans="1:5">
      <c r="A82" s="99" t="s">
        <v>324</v>
      </c>
      <c r="B82" s="96"/>
      <c r="C82" s="97"/>
      <c r="D82" s="96"/>
      <c r="E82" s="86"/>
    </row>
    <row r="83" spans="1:5">
      <c r="A83" s="99" t="s">
        <v>325</v>
      </c>
      <c r="B83" s="96"/>
      <c r="C83" s="97"/>
      <c r="D83" s="96"/>
      <c r="E83" s="86"/>
    </row>
    <row r="84" spans="1:5">
      <c r="A84" s="99" t="s">
        <v>326</v>
      </c>
      <c r="B84" s="96"/>
      <c r="C84" s="97"/>
      <c r="D84" s="96"/>
      <c r="E84" s="86"/>
    </row>
    <row r="85" spans="1:5">
      <c r="A85" s="99" t="s">
        <v>329</v>
      </c>
      <c r="B85" s="96"/>
      <c r="C85" s="97"/>
      <c r="D85" s="96"/>
      <c r="E85" s="86"/>
    </row>
    <row r="86" spans="1:5">
      <c r="A86" s="95" t="s">
        <v>330</v>
      </c>
      <c r="B86" s="96"/>
      <c r="C86" s="97"/>
      <c r="D86" s="96"/>
      <c r="E86" s="86"/>
    </row>
    <row r="87" spans="1:5">
      <c r="A87" s="95" t="s">
        <v>331</v>
      </c>
      <c r="B87" s="96"/>
      <c r="C87" s="97"/>
      <c r="D87" s="96"/>
      <c r="E87" s="86"/>
    </row>
    <row r="88" spans="1:5">
      <c r="A88" s="95" t="s">
        <v>332</v>
      </c>
      <c r="B88" s="100"/>
      <c r="C88" s="97"/>
      <c r="D88" s="100"/>
      <c r="E88" s="86"/>
    </row>
    <row r="89" spans="1:5">
      <c r="A89" s="99" t="s">
        <v>335</v>
      </c>
      <c r="B89" s="96"/>
      <c r="C89" s="97"/>
      <c r="D89" s="96"/>
      <c r="E89" s="86"/>
    </row>
    <row r="90" spans="1:5">
      <c r="A90" s="99" t="s">
        <v>336</v>
      </c>
      <c r="B90" s="96"/>
      <c r="C90" s="97"/>
      <c r="D90" s="96"/>
      <c r="E90" s="86"/>
    </row>
    <row r="91" spans="1:5">
      <c r="A91" s="95" t="s">
        <v>337</v>
      </c>
      <c r="B91" s="96"/>
      <c r="C91" s="97"/>
      <c r="D91" s="96"/>
      <c r="E91" s="86"/>
    </row>
    <row r="92" spans="1:5">
      <c r="A92" s="95" t="s">
        <v>338</v>
      </c>
      <c r="B92" s="101">
        <f>SUM(B78:B91)</f>
        <v>0</v>
      </c>
      <c r="C92" s="102"/>
      <c r="D92" s="101">
        <f>SUM(D78:D91)</f>
        <v>0</v>
      </c>
      <c r="E92" s="86"/>
    </row>
    <row r="93" spans="1:5">
      <c r="A93" s="95"/>
      <c r="B93" s="103"/>
      <c r="C93" s="103"/>
      <c r="D93" s="103"/>
      <c r="E93" s="86"/>
    </row>
    <row r="94" spans="1:5">
      <c r="A94" s="95" t="s">
        <v>339</v>
      </c>
      <c r="B94" s="107">
        <f>B75+B92</f>
        <v>23567881</v>
      </c>
      <c r="C94" s="105"/>
      <c r="D94" s="107">
        <f>D75+D92</f>
        <v>19133691</v>
      </c>
      <c r="E94" s="86"/>
    </row>
    <row r="95" spans="1:5">
      <c r="A95" s="95"/>
      <c r="B95" s="100"/>
      <c r="C95" s="97"/>
      <c r="D95" s="100"/>
      <c r="E95" s="86"/>
    </row>
    <row r="96" spans="1:5">
      <c r="A96" s="95" t="s">
        <v>340</v>
      </c>
      <c r="B96" s="100"/>
      <c r="C96" s="97"/>
      <c r="D96" s="100"/>
      <c r="E96" s="86"/>
    </row>
    <row r="97" spans="1:5">
      <c r="A97" s="95" t="s">
        <v>341</v>
      </c>
      <c r="B97" s="96">
        <v>66315000</v>
      </c>
      <c r="C97" s="97"/>
      <c r="D97" s="96">
        <v>10189790</v>
      </c>
      <c r="E97" s="86"/>
    </row>
    <row r="98" spans="1:5">
      <c r="A98" s="95" t="s">
        <v>342</v>
      </c>
      <c r="B98" s="96"/>
      <c r="C98" s="97"/>
      <c r="D98" s="96"/>
      <c r="E98" s="86"/>
    </row>
    <row r="99" spans="1:5">
      <c r="A99" s="95" t="s">
        <v>343</v>
      </c>
      <c r="B99" s="96">
        <v>5416607</v>
      </c>
      <c r="C99" s="97"/>
      <c r="D99" s="96">
        <v>5416607</v>
      </c>
      <c r="E99" s="86"/>
    </row>
    <row r="100" spans="1:5">
      <c r="A100" s="95" t="s">
        <v>344</v>
      </c>
      <c r="B100" s="100"/>
      <c r="C100" s="97"/>
      <c r="D100" s="100"/>
      <c r="E100" s="86"/>
    </row>
    <row r="101" spans="1:5">
      <c r="A101" s="99" t="s">
        <v>345</v>
      </c>
      <c r="B101" s="96">
        <v>189473</v>
      </c>
      <c r="C101" s="97"/>
      <c r="D101" s="96">
        <v>189473</v>
      </c>
      <c r="E101" s="86"/>
    </row>
    <row r="102" spans="1:5">
      <c r="A102" s="99" t="s">
        <v>346</v>
      </c>
      <c r="B102" s="96"/>
      <c r="C102" s="97"/>
      <c r="D102" s="96"/>
      <c r="E102" s="86"/>
    </row>
    <row r="103" spans="1:5">
      <c r="A103" s="99" t="s">
        <v>344</v>
      </c>
      <c r="B103" s="96"/>
      <c r="C103" s="97"/>
      <c r="D103" s="96"/>
      <c r="E103" s="86"/>
    </row>
    <row r="104" spans="1:5">
      <c r="A104" s="99" t="s">
        <v>347</v>
      </c>
      <c r="B104" s="96"/>
      <c r="C104" s="97"/>
      <c r="D104" s="96"/>
      <c r="E104" s="86"/>
    </row>
    <row r="105" spans="1:5">
      <c r="A105" s="95" t="s">
        <v>348</v>
      </c>
      <c r="B105" s="96">
        <v>-74156542</v>
      </c>
      <c r="C105" s="108"/>
      <c r="D105" s="96">
        <v>-15056693</v>
      </c>
      <c r="E105" s="86"/>
    </row>
    <row r="106" spans="1:5">
      <c r="A106" s="95" t="s">
        <v>349</v>
      </c>
      <c r="B106" s="96">
        <v>-2642758</v>
      </c>
      <c r="C106" s="97"/>
      <c r="D106" s="96">
        <v>-2974639</v>
      </c>
      <c r="E106" s="86"/>
    </row>
    <row r="107" spans="1:5" ht="18" customHeight="1">
      <c r="A107" s="95" t="s">
        <v>350</v>
      </c>
      <c r="B107" s="109">
        <f>SUM(B97:B106)</f>
        <v>-4878220</v>
      </c>
      <c r="C107" s="110"/>
      <c r="D107" s="109">
        <f>SUM(D97:D106)</f>
        <v>-2235462</v>
      </c>
      <c r="E107" s="86"/>
    </row>
    <row r="108" spans="1:5">
      <c r="A108" s="111" t="s">
        <v>351</v>
      </c>
      <c r="B108" s="96">
        <v>15442112</v>
      </c>
      <c r="C108" s="97"/>
      <c r="D108" s="96">
        <v>17157902</v>
      </c>
      <c r="E108" s="86"/>
    </row>
    <row r="109" spans="1:5">
      <c r="A109" s="95" t="s">
        <v>352</v>
      </c>
      <c r="B109" s="107">
        <f>SUM(B107:B108)</f>
        <v>10563892</v>
      </c>
      <c r="C109" s="105"/>
      <c r="D109" s="107">
        <f>SUM(D107:D108)</f>
        <v>14922440</v>
      </c>
      <c r="E109" s="86"/>
    </row>
    <row r="110" spans="1:5">
      <c r="A110" s="95"/>
      <c r="B110" s="112"/>
      <c r="C110" s="108"/>
      <c r="D110" s="112"/>
      <c r="E110" s="113"/>
    </row>
    <row r="111" spans="1:5" ht="15.75" thickBot="1">
      <c r="A111" s="114" t="s">
        <v>353</v>
      </c>
      <c r="B111" s="104">
        <f>B94+B109</f>
        <v>34131773</v>
      </c>
      <c r="C111" s="105"/>
      <c r="D111" s="104">
        <f>D94+D109</f>
        <v>34056131</v>
      </c>
      <c r="E111" s="115"/>
    </row>
    <row r="112" spans="1:5" ht="15.75" thickTop="1">
      <c r="A112" s="116"/>
      <c r="B112" s="117"/>
      <c r="C112" s="117"/>
      <c r="D112" s="117"/>
      <c r="E112" s="117"/>
    </row>
    <row r="113" spans="1:5">
      <c r="A113" s="118" t="s">
        <v>354</v>
      </c>
      <c r="B113" s="119">
        <f>B57-B111</f>
        <v>0</v>
      </c>
      <c r="C113" s="118"/>
      <c r="D113" s="119">
        <f>D57-D111</f>
        <v>0</v>
      </c>
      <c r="E113" s="40"/>
    </row>
    <row r="114" spans="1:5">
      <c r="A114" s="40"/>
      <c r="B114" s="40"/>
      <c r="C114" s="40"/>
      <c r="D114" s="40"/>
      <c r="E114" s="40"/>
    </row>
    <row r="115" spans="1:5">
      <c r="A115" s="40"/>
      <c r="B115" s="40"/>
      <c r="C115" s="40"/>
      <c r="D115" s="40"/>
      <c r="E115" s="40"/>
    </row>
    <row r="116" spans="1:5" ht="30" customHeight="1">
      <c r="A116" s="120" t="s">
        <v>355</v>
      </c>
      <c r="B116" s="120"/>
      <c r="C116" s="120"/>
      <c r="D116" s="120"/>
      <c r="E116" s="40"/>
    </row>
    <row r="117" spans="1:5">
      <c r="A117" s="40"/>
      <c r="B117" s="40"/>
      <c r="C117" s="40"/>
      <c r="D117" s="40"/>
      <c r="E117" s="40"/>
    </row>
    <row r="118" spans="1:5">
      <c r="A118" s="40"/>
      <c r="B118" s="40"/>
      <c r="C118" s="40"/>
      <c r="D118" s="40"/>
      <c r="E118" s="40"/>
    </row>
    <row r="119" spans="1:5">
      <c r="A119" s="40"/>
      <c r="B119" s="40"/>
      <c r="C119" s="40"/>
      <c r="D119" s="40"/>
      <c r="E119" s="40"/>
    </row>
    <row r="120" spans="1:5">
      <c r="A120" s="40"/>
      <c r="B120" s="40"/>
      <c r="C120" s="40"/>
      <c r="D120" s="40"/>
      <c r="E120" s="40"/>
    </row>
    <row r="121" spans="1:5">
      <c r="A121" s="40"/>
      <c r="B121" s="40"/>
      <c r="C121" s="40"/>
      <c r="D121" s="40"/>
      <c r="E121" s="40"/>
    </row>
    <row r="122" spans="1:5">
      <c r="A122" s="40"/>
      <c r="B122" s="40"/>
      <c r="C122" s="40"/>
      <c r="D122" s="40"/>
      <c r="E122" s="40"/>
    </row>
    <row r="123" spans="1:5">
      <c r="A123" s="40"/>
      <c r="B123" s="117"/>
      <c r="C123" s="117"/>
      <c r="D123" s="117"/>
      <c r="E123" s="117"/>
    </row>
    <row r="124" spans="1:5">
      <c r="A124" s="40"/>
      <c r="B124" s="117"/>
      <c r="C124" s="117"/>
      <c r="D124" s="117"/>
      <c r="E124" s="117"/>
    </row>
    <row r="125" spans="1:5">
      <c r="A125" s="40"/>
      <c r="B125" s="117"/>
      <c r="C125" s="117"/>
      <c r="D125" s="117"/>
      <c r="E125" s="117"/>
    </row>
    <row r="126" spans="1:5">
      <c r="A126" s="40"/>
      <c r="B126" s="117"/>
      <c r="C126" s="117"/>
      <c r="D126" s="117"/>
      <c r="E126" s="117"/>
    </row>
    <row r="127" spans="1:5">
      <c r="A127" s="40"/>
      <c r="B127" s="117"/>
      <c r="C127" s="117"/>
      <c r="D127" s="117"/>
      <c r="E127" s="117"/>
    </row>
    <row r="128" spans="1:5">
      <c r="A128" s="40"/>
      <c r="B128" s="117"/>
      <c r="C128" s="117"/>
      <c r="D128" s="117"/>
      <c r="E128" s="117"/>
    </row>
  </sheetData>
  <mergeCells count="1">
    <mergeCell ref="A116:D116"/>
  </mergeCells>
  <pageMargins left="0.70866141732283472" right="0.70866141732283472" top="0.74803149606299213" bottom="0.74803149606299213" header="0.31496062992125984" footer="0.31496062992125984"/>
  <pageSetup scale="76" fitToHeight="2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B10" sqref="B10:B17"/>
    </sheetView>
  </sheetViews>
  <sheetFormatPr defaultRowHeight="15"/>
  <cols>
    <col min="1" max="1" width="86.42578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25640691</v>
      </c>
      <c r="C10" s="52"/>
      <c r="D10" s="64">
        <v>23176821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410394</v>
      </c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-3511930</v>
      </c>
      <c r="C19" s="52"/>
      <c r="D19" s="64">
        <v>-2172486</v>
      </c>
      <c r="E19" s="51"/>
      <c r="F19" s="42"/>
    </row>
    <row r="20" spans="1:6">
      <c r="A20" s="63" t="s">
        <v>244</v>
      </c>
      <c r="B20" s="64">
        <v>-6720732</v>
      </c>
      <c r="C20" s="52"/>
      <c r="D20" s="64">
        <v>-7458222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-21210260</v>
      </c>
      <c r="C22" s="52"/>
      <c r="D22" s="64">
        <v>-19829221</v>
      </c>
      <c r="E22" s="51"/>
      <c r="F22" s="42"/>
    </row>
    <row r="23" spans="1:6">
      <c r="A23" s="63" t="s">
        <v>246</v>
      </c>
      <c r="B23" s="64">
        <v>-3542113</v>
      </c>
      <c r="C23" s="52"/>
      <c r="D23" s="64">
        <v>-3235529</v>
      </c>
      <c r="E23" s="51"/>
      <c r="F23" s="42"/>
    </row>
    <row r="24" spans="1:6">
      <c r="A24" s="63" t="s">
        <v>248</v>
      </c>
      <c r="B24" s="64">
        <v>-811060</v>
      </c>
      <c r="C24" s="52"/>
      <c r="D24" s="64">
        <v>-841440</v>
      </c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-807375</v>
      </c>
      <c r="C26" s="52"/>
      <c r="D26" s="64">
        <v>-787090</v>
      </c>
      <c r="E26" s="51"/>
      <c r="F26" s="42"/>
    </row>
    <row r="27" spans="1:6">
      <c r="A27" s="45" t="s">
        <v>221</v>
      </c>
      <c r="B27" s="64">
        <v>-2350637</v>
      </c>
      <c r="C27" s="52"/>
      <c r="D27" s="64">
        <v>-3134044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>
        <v>1715790</v>
      </c>
      <c r="C29" s="52"/>
      <c r="D29" s="64">
        <v>1906434</v>
      </c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>
        <v>7998942</v>
      </c>
      <c r="C31" s="52"/>
      <c r="D31" s="64">
        <v>8900000</v>
      </c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>
        <v>545532</v>
      </c>
      <c r="C34" s="52"/>
      <c r="D34" s="64">
        <v>500139</v>
      </c>
      <c r="E34" s="51"/>
      <c r="F34" s="42"/>
    </row>
    <row r="35" spans="1:6" ht="29.25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 ht="30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-2642758</v>
      </c>
      <c r="C42" s="55"/>
      <c r="D42" s="54">
        <f>SUM(D9:D41)</f>
        <v>-2974638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-2642758</v>
      </c>
      <c r="C47" s="58"/>
      <c r="D47" s="67">
        <f>SUM(D42:D46)</f>
        <v>-2974638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-2642758</v>
      </c>
      <c r="C57" s="77"/>
      <c r="D57" s="76">
        <f>D47+D55</f>
        <v>-2974638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1-Pasqyra e Pozicioni Financiar</vt:lpstr>
      <vt:lpstr>2.1-Pasqyra e Perform. (natyra)</vt:lpstr>
      <vt:lpstr>Shpenzime te pazbritshme 14  </vt:lpstr>
      <vt:lpstr>'1-Pasqyra e Pozicioni Financiar'!Print_Area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2021-08-07T10:50:37Z</dcterms:modified>
</cp:coreProperties>
</file>