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815" tabRatio="801" activeTab="1"/>
  </bookViews>
  <sheets>
    <sheet name="1-Pasqyra e Pozicioni Financiar" sheetId="19" r:id="rId1"/>
    <sheet name="Pasqyra e Perform. (natyra)" sheetId="18" r:id="rId2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B55"/>
  <c r="B57" s="1"/>
  <c r="B113" s="1"/>
  <c r="D46"/>
  <c r="D55" s="1"/>
  <c r="B33"/>
  <c r="D21"/>
  <c r="D33" s="1"/>
  <c r="D57" l="1"/>
  <c r="D113" s="1"/>
  <c r="B42" i="18" l="1"/>
  <c r="D42" l="1"/>
  <c r="D55" l="1"/>
  <c r="B55"/>
  <c r="D47"/>
  <c r="B47"/>
  <c r="B57" l="1"/>
  <c r="D57"/>
</calcChain>
</file>

<file path=xl/sharedStrings.xml><?xml version="1.0" encoding="utf-8"?>
<sst xmlns="http://schemas.openxmlformats.org/spreadsheetml/2006/main" count="164" uniqueCount="142">
  <si>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</si>
  <si>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</si>
  <si>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</si>
  <si>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</si>
  <si>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</si>
  <si>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</si>
  <si>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</si>
  <si>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</si>
  <si>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</si>
  <si>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</si>
  <si>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</si>
  <si>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</si>
  <si>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</si>
  <si>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</si>
  <si>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</si>
  <si>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</si>
  <si>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</si>
  <si>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</si>
  <si>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</si>
  <si>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</si>
  <si>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</si>
  <si>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</si>
  <si>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</si>
  <si>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</si>
  <si>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</si>
  <si>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</si>
  <si>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</si>
  <si>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</si>
  <si>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</si>
  <si>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</si>
  <si>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</si>
  <si>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</si>
  <si>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</si>
  <si>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</si>
  <si>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</si>
  <si>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</si>
  <si>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</si>
  <si>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</si>
  <si>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</si>
  <si>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</si>
  <si>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</si>
  <si>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</si>
  <si>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</si>
  <si>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</si>
  <si>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</si>
  <si>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</si>
  <si>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</si>
  <si>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</si>
  <si>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</si>
  <si>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</si>
  <si>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</si>
  <si>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</si>
  <si>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</si>
  <si>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Administrimi i mbetjeve te Qarkut (KRWM) Sh.A</t>
  </si>
  <si>
    <t>K84227001O</t>
  </si>
  <si>
    <t>Lek</t>
  </si>
  <si>
    <t>Interesa te arketueshem dhe te ardhura te tjera te ngjashme nga njesi ekonomike ku ka interesa pjesmarrese (te ardhura te tjera)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</si>
  <si>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</si>
  <si>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</si>
  <si>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</si>
  <si>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</si>
  <si>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</si>
  <si>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</si>
  <si>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</si>
  <si>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</si>
  <si>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</si>
  <si>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</si>
  <si>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</si>
  <si>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</si>
  <si>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</si>
  <si>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</si>
  <si>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</si>
  <si>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</si>
  <si>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</si>
  <si>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</si>
  <si>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</si>
  <si>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</si>
  <si>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</si>
  <si>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 (pjese nderrimi)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</si>
  <si>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</si>
  <si>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</si>
  <si>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</si>
  <si>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</si>
  <si>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</si>
  <si>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</si>
  <si>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</si>
  <si>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</si>
  <si>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</si>
  <si>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</si>
  <si>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</si>
  <si>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</si>
  <si>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</si>
  <si>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</si>
  <si>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</si>
  <si>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</si>
  <si>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</si>
  <si>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</si>
  <si>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</si>
  <si>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</si>
  <si>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</si>
  <si>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</si>
  <si>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</si>
  <si>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</si>
  <si>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</si>
  <si>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</si>
  <si>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</si>
  <si>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</si>
  <si>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</si>
  <si>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</si>
  <si>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</si>
  <si>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</si>
  <si>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</si>
  <si>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</si>
  <si>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</si>
  <si>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</si>
  <si>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</si>
  <si>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</si>
  <si>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</si>
  <si>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</si>
  <si>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</si>
  <si>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</si>
  <si>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</si>
  <si>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</si>
  <si>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 (per detyrime mjedisore)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</si>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</sst>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" fontId="166" fillId="59" borderId="0" xfId="215" applyNumberFormat="1" applyFont="1" applyFill="1" applyBorder="1" applyAlignment="1" applyProtection="1">
      <alignment horizontal="right" wrapText="1"/>
    </xf>
    <xf numFmtId="43" fontId="166" fillId="0" borderId="0" xfId="215" applyFont="1" applyFill="1" applyBorder="1" applyAlignment="1" applyProtection="1">
      <alignment horizontal="center"/>
    </xf>
    <xf numFmtId="43" fontId="166" fillId="0" borderId="0" xfId="215" applyFont="1" applyFill="1" applyBorder="1" applyAlignment="1" applyProtection="1"/>
    <xf numFmtId="43" fontId="170" fillId="0" borderId="0" xfId="215" applyFont="1" applyBorder="1" applyAlignment="1">
      <alignment horizontal="center" vertical="center"/>
    </xf>
    <xf numFmtId="43" fontId="171" fillId="0" borderId="0" xfId="215" applyFont="1" applyBorder="1" applyAlignment="1">
      <alignment horizontal="center"/>
    </xf>
    <xf numFmtId="43" fontId="166" fillId="0" borderId="0" xfId="215" applyFont="1" applyFill="1" applyBorder="1" applyAlignment="1" applyProtection="1">
      <alignment horizontal="right" wrapText="1"/>
    </xf>
    <xf numFmtId="43" fontId="171" fillId="0" borderId="0" xfId="215" applyFont="1" applyBorder="1" applyAlignment="1">
      <alignment horizontal="right"/>
    </xf>
    <xf numFmtId="43" fontId="171" fillId="0" borderId="0" xfId="215" applyFont="1" applyFill="1" applyBorder="1" applyAlignment="1">
      <alignment horizontal="right"/>
    </xf>
    <xf numFmtId="43" fontId="175" fillId="0" borderId="0" xfId="215" applyFont="1" applyBorder="1" applyAlignment="1">
      <alignment horizontal="right"/>
    </xf>
    <xf numFmtId="43" fontId="175" fillId="0" borderId="0" xfId="215" applyFont="1" applyFill="1" applyBorder="1" applyAlignment="1">
      <alignment horizontal="right"/>
    </xf>
    <xf numFmtId="43" fontId="171" fillId="0" borderId="15" xfId="215" applyFont="1" applyBorder="1" applyAlignment="1">
      <alignment horizontal="right"/>
    </xf>
    <xf numFmtId="43" fontId="172" fillId="0" borderId="0" xfId="215" applyFont="1" applyFill="1" applyBorder="1" applyAlignment="1" applyProtection="1">
      <alignment horizontal="right" wrapText="1"/>
    </xf>
    <xf numFmtId="43" fontId="170" fillId="0" borderId="0" xfId="215" applyFont="1" applyBorder="1" applyAlignment="1">
      <alignment horizontal="right" vertical="center"/>
    </xf>
    <xf numFmtId="43" fontId="167" fillId="0" borderId="0" xfId="215" applyFont="1" applyAlignment="1">
      <alignment horizontal="center" vertical="center"/>
    </xf>
    <xf numFmtId="43" fontId="168" fillId="0" borderId="0" xfId="215" applyFont="1" applyAlignment="1">
      <alignment horizontal="center"/>
    </xf>
    <xf numFmtId="3" fontId="166" fillId="0" borderId="0" xfId="215" applyNumberFormat="1" applyFont="1" applyFill="1" applyBorder="1" applyAlignment="1" applyProtection="1">
      <alignment horizontal="center"/>
    </xf>
    <xf numFmtId="3" fontId="166" fillId="0" borderId="0" xfId="215" applyNumberFormat="1" applyFont="1" applyFill="1" applyBorder="1" applyAlignment="1" applyProtection="1"/>
    <xf numFmtId="3" fontId="170" fillId="0" borderId="0" xfId="215" applyNumberFormat="1" applyFont="1" applyBorder="1" applyAlignment="1">
      <alignment horizontal="center" vertical="center"/>
    </xf>
    <xf numFmtId="3" fontId="166" fillId="0" borderId="0" xfId="215" applyNumberFormat="1" applyFont="1" applyFill="1" applyBorder="1" applyAlignment="1" applyProtection="1">
      <alignment horizontal="right" wrapText="1"/>
    </xf>
    <xf numFmtId="3" fontId="175" fillId="0" borderId="25" xfId="215" applyNumberFormat="1" applyFont="1" applyBorder="1" applyAlignment="1">
      <alignment horizontal="right"/>
    </xf>
    <xf numFmtId="3" fontId="175" fillId="0" borderId="0" xfId="215" applyNumberFormat="1" applyFont="1" applyBorder="1" applyAlignment="1">
      <alignment horizontal="right"/>
    </xf>
    <xf numFmtId="3" fontId="175" fillId="0" borderId="25" xfId="215" applyNumberFormat="1" applyFont="1" applyFill="1" applyBorder="1" applyAlignment="1">
      <alignment horizontal="right"/>
    </xf>
    <xf numFmtId="3" fontId="171" fillId="0" borderId="15" xfId="215" applyNumberFormat="1" applyFont="1" applyBorder="1" applyAlignment="1">
      <alignment horizontal="right"/>
    </xf>
    <xf numFmtId="3" fontId="172" fillId="0" borderId="0" xfId="215" applyNumberFormat="1" applyFont="1" applyFill="1" applyBorder="1" applyAlignment="1" applyProtection="1">
      <alignment horizontal="right" wrapText="1"/>
    </xf>
    <xf numFmtId="3" fontId="172" fillId="59" borderId="0" xfId="215" applyNumberFormat="1" applyFont="1" applyFill="1" applyBorder="1" applyAlignment="1" applyProtection="1">
      <alignment horizontal="right" wrapText="1"/>
    </xf>
    <xf numFmtId="3" fontId="170" fillId="0" borderId="25" xfId="215" applyNumberFormat="1" applyFont="1" applyBorder="1" applyAlignment="1">
      <alignment horizontal="right" vertical="center"/>
    </xf>
    <xf numFmtId="3" fontId="171" fillId="0" borderId="0" xfId="215" applyNumberFormat="1" applyFont="1" applyAlignment="1">
      <alignment horizontal="right"/>
    </xf>
    <xf numFmtId="3" fontId="175" fillId="0" borderId="15" xfId="215" applyNumberFormat="1" applyFont="1" applyFill="1" applyBorder="1" applyAlignment="1">
      <alignment horizontal="right"/>
    </xf>
    <xf numFmtId="3" fontId="167" fillId="0" borderId="0" xfId="215" applyNumberFormat="1" applyFont="1" applyAlignment="1">
      <alignment horizontal="center" vertical="center"/>
    </xf>
    <xf numFmtId="3" fontId="168" fillId="0" borderId="0" xfId="215" applyNumberFormat="1" applyFont="1" applyAlignment="1">
      <alignment horizontal="center"/>
    </xf>
    <xf numFmtId="1" fontId="171" fillId="0" borderId="0" xfId="215" applyNumberFormat="1" applyFont="1" applyAlignment="1">
      <alignment horizontal="center"/>
    </xf>
    <xf numFmtId="1" fontId="175" fillId="0" borderId="15" xfId="215" applyNumberFormat="1" applyFont="1" applyFill="1" applyBorder="1" applyAlignment="1">
      <alignment horizontal="right"/>
    </xf>
    <xf numFmtId="170" fontId="166" fillId="0" borderId="0" xfId="6594" applyNumberFormat="1" applyFont="1" applyFill="1" applyBorder="1" applyAlignment="1" applyProtection="1">
      <alignment horizontal="center"/>
    </xf>
    <xf numFmtId="0" fontId="169" fillId="0" borderId="0" xfId="0" applyNumberFormat="1" applyFont="1" applyFill="1" applyBorder="1" applyAlignment="1" applyProtection="1"/>
    <xf numFmtId="1" fontId="166" fillId="0" borderId="0" xfId="6594" applyNumberFormat="1" applyFont="1" applyFill="1" applyBorder="1" applyAlignment="1" applyProtection="1">
      <alignment horizontal="center"/>
    </xf>
    <xf numFmtId="1" fontId="166" fillId="0" borderId="0" xfId="0" applyNumberFormat="1" applyFont="1" applyFill="1" applyBorder="1" applyAlignment="1" applyProtection="1">
      <alignment horizontal="center"/>
    </xf>
    <xf numFmtId="0" fontId="179" fillId="0" borderId="0" xfId="0" applyFont="1" applyBorder="1" applyAlignment="1"/>
    <xf numFmtId="170" fontId="171" fillId="0" borderId="0" xfId="6594" applyNumberFormat="1" applyFont="1" applyBorder="1" applyAlignment="1">
      <alignment horizontal="center" vertical="center"/>
    </xf>
    <xf numFmtId="3" fontId="170" fillId="0" borderId="0" xfId="0" applyNumberFormat="1" applyFont="1" applyBorder="1" applyAlignment="1">
      <alignment horizontal="center" vertical="center"/>
    </xf>
    <xf numFmtId="170" fontId="172" fillId="0" borderId="0" xfId="6594" applyNumberFormat="1" applyFont="1" applyBorder="1" applyAlignment="1">
      <alignment vertical="center"/>
    </xf>
    <xf numFmtId="3" fontId="180" fillId="0" borderId="0" xfId="0" applyNumberFormat="1" applyFont="1" applyBorder="1" applyAlignment="1">
      <alignment vertical="center"/>
    </xf>
    <xf numFmtId="0" fontId="170" fillId="0" borderId="0" xfId="3275" applyFont="1" applyFill="1" applyBorder="1" applyAlignment="1">
      <alignment horizontal="left" vertical="center"/>
    </xf>
    <xf numFmtId="170" fontId="173" fillId="0" borderId="0" xfId="6594" applyNumberFormat="1" applyFont="1"/>
    <xf numFmtId="0" fontId="171" fillId="0" borderId="0" xfId="0" applyFont="1" applyBorder="1"/>
    <xf numFmtId="170" fontId="173" fillId="59" borderId="0" xfId="6594" applyNumberFormat="1" applyFont="1" applyFill="1"/>
    <xf numFmtId="170" fontId="173" fillId="0" borderId="0" xfId="6594" applyNumberFormat="1" applyFont="1" applyBorder="1"/>
    <xf numFmtId="170" fontId="177" fillId="0" borderId="0" xfId="6594" applyNumberFormat="1" applyFont="1"/>
    <xf numFmtId="37" fontId="166" fillId="0" borderId="0" xfId="0" applyNumberFormat="1" applyFont="1" applyFill="1" applyBorder="1" applyAlignment="1" applyProtection="1"/>
    <xf numFmtId="170" fontId="166" fillId="59" borderId="0" xfId="6594" applyNumberFormat="1" applyFont="1" applyFill="1" applyBorder="1" applyAlignment="1" applyProtection="1"/>
    <xf numFmtId="171" fontId="166" fillId="0" borderId="0" xfId="0" applyNumberFormat="1" applyFont="1" applyFill="1" applyBorder="1" applyAlignment="1" applyProtection="1"/>
    <xf numFmtId="180" fontId="166" fillId="0" borderId="0" xfId="6594" applyNumberFormat="1" applyFont="1" applyFill="1" applyBorder="1" applyAlignment="1" applyProtection="1"/>
    <xf numFmtId="170" fontId="171" fillId="0" borderId="0" xfId="6594" applyNumberFormat="1" applyFont="1" applyBorder="1" applyAlignment="1">
      <alignment vertical="center"/>
    </xf>
    <xf numFmtId="165" fontId="166" fillId="0" borderId="0" xfId="6594" applyNumberFormat="1" applyFont="1" applyFill="1" applyBorder="1" applyAlignment="1" applyProtection="1"/>
    <xf numFmtId="170" fontId="171" fillId="0" borderId="16" xfId="6594" applyNumberFormat="1" applyFont="1" applyFill="1" applyBorder="1" applyAlignment="1">
      <alignment vertical="center"/>
    </xf>
    <xf numFmtId="170" fontId="171" fillId="0" borderId="0" xfId="6594" applyNumberFormat="1" applyFont="1" applyFill="1" applyBorder="1" applyAlignment="1">
      <alignment vertical="center"/>
    </xf>
    <xf numFmtId="0" fontId="170" fillId="0" borderId="0" xfId="3275" applyFont="1" applyFill="1" applyBorder="1" applyAlignment="1">
      <alignment vertical="center"/>
    </xf>
    <xf numFmtId="170" fontId="171" fillId="0" borderId="15" xfId="6594" applyNumberFormat="1" applyFont="1" applyFill="1" applyBorder="1" applyAlignment="1">
      <alignment vertical="center"/>
    </xf>
    <xf numFmtId="170" fontId="173" fillId="0" borderId="0" xfId="6594" applyNumberFormat="1" applyFont="1" applyFill="1" applyBorder="1"/>
    <xf numFmtId="170" fontId="177" fillId="0" borderId="0" xfId="6594" applyNumberFormat="1" applyFont="1" applyBorder="1"/>
    <xf numFmtId="0" fontId="172" fillId="0" borderId="0" xfId="0" applyNumberFormat="1" applyFont="1" applyFill="1" applyBorder="1" applyAlignment="1" applyProtection="1">
      <alignment wrapText="1"/>
    </xf>
    <xf numFmtId="170" fontId="173" fillId="0" borderId="0" xfId="6594" applyNumberFormat="1" applyFont="1" applyFill="1"/>
    <xf numFmtId="14" fontId="168" fillId="0" borderId="0" xfId="3275" applyNumberFormat="1" applyFont="1" applyFill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vertical="top" wrapText="1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170" fontId="168" fillId="0" borderId="0" xfId="6594" applyNumberFormat="1" applyFont="1" applyFill="1" applyBorder="1" applyAlignment="1">
      <alignment horizontal="center"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81" fillId="0" borderId="0" xfId="3507" applyNumberFormat="1" applyFont="1" applyFill="1" applyBorder="1" applyAlignment="1">
      <alignment vertical="center"/>
    </xf>
    <xf numFmtId="165" fontId="176" fillId="0" borderId="0" xfId="6594" applyNumberFormat="1" applyFont="1" applyFill="1" applyBorder="1" applyAlignment="1">
      <alignment vertical="center"/>
    </xf>
    <xf numFmtId="165" fontId="168" fillId="0" borderId="0" xfId="6594" applyNumberFormat="1" applyFont="1" applyFill="1" applyBorder="1" applyAlignment="1">
      <alignment vertical="center"/>
    </xf>
    <xf numFmtId="170" fontId="168" fillId="0" borderId="0" xfId="6594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8"/>
  <sheetViews>
    <sheetView showGridLines="0" topLeftCell="A94" workbookViewId="0">
      <selection activeCell="B106" sqref="B106"/>
    </sheetView>
  </sheetViews>
  <sheetFormatPr defaultColWidth="9.140625" defaultRowHeight="15"/>
  <cols>
    <col min="1" max="1" width="83.42578125" style="5" customWidth="1"/>
    <col min="2" max="2" width="19" style="59" customWidth="1"/>
    <col min="3" max="3" width="2.28515625" style="4" customWidth="1"/>
    <col min="4" max="4" width="21.5703125" style="59" customWidth="1"/>
    <col min="5" max="5" width="2.42578125" style="4" customWidth="1"/>
    <col min="6" max="6" width="10.5703125" style="5" bestFit="1" customWidth="1"/>
    <col min="7" max="7" width="16.42578125" style="5" bestFit="1" customWidth="1"/>
    <col min="8" max="8" width="13.85546875" style="5" bestFit="1" customWidth="1"/>
    <col min="9" max="9" width="12.28515625" style="5" bestFit="1" customWidth="1"/>
    <col min="10" max="16384" width="9.140625" style="5"/>
  </cols>
  <sheetData>
    <row r="1" spans="1:5">
      <c r="A1" s="9" t="s">
        <v>30</v>
      </c>
    </row>
    <row r="2" spans="1:5">
      <c r="A2" s="10" t="s">
        <v>53</v>
      </c>
    </row>
    <row r="3" spans="1:5">
      <c r="A3" s="10" t="s">
        <v>54</v>
      </c>
    </row>
    <row r="4" spans="1:5">
      <c r="A4" s="10" t="s">
        <v>55</v>
      </c>
    </row>
    <row r="5" spans="1:5">
      <c r="A5" s="60" t="s">
        <v>57</v>
      </c>
      <c r="B5" s="61">
        <v>2019</v>
      </c>
      <c r="C5" s="62"/>
      <c r="D5" s="61">
        <v>2018</v>
      </c>
    </row>
    <row r="6" spans="1:5">
      <c r="A6" s="63"/>
      <c r="B6" s="64" t="s">
        <v>2</v>
      </c>
      <c r="C6" s="65"/>
      <c r="D6" s="64" t="s">
        <v>2</v>
      </c>
    </row>
    <row r="7" spans="1:5">
      <c r="A7" s="63"/>
      <c r="B7" s="64" t="s">
        <v>3</v>
      </c>
      <c r="C7" s="65"/>
      <c r="D7" s="64" t="s">
        <v>4</v>
      </c>
      <c r="E7" s="5"/>
    </row>
    <row r="8" spans="1:5">
      <c r="A8" s="60" t="s">
        <v>58</v>
      </c>
      <c r="B8" s="66"/>
      <c r="C8" s="67"/>
      <c r="D8" s="66"/>
      <c r="E8" s="5"/>
    </row>
    <row r="9" spans="1:5">
      <c r="A9" s="60"/>
      <c r="B9" s="66"/>
      <c r="C9" s="67"/>
      <c r="D9" s="66"/>
      <c r="E9" s="5"/>
    </row>
    <row r="10" spans="1:5">
      <c r="A10" s="68" t="s">
        <v>59</v>
      </c>
      <c r="B10" s="69"/>
      <c r="C10" s="70"/>
      <c r="D10" s="69"/>
      <c r="E10" s="5"/>
    </row>
    <row r="11" spans="1:5">
      <c r="A11" s="6" t="s">
        <v>60</v>
      </c>
      <c r="B11" s="71">
        <v>5034242</v>
      </c>
      <c r="C11" s="72"/>
      <c r="D11" s="71">
        <v>16214402</v>
      </c>
      <c r="E11" s="5"/>
    </row>
    <row r="12" spans="1:5">
      <c r="A12" s="6" t="s">
        <v>61</v>
      </c>
      <c r="B12" s="73"/>
      <c r="C12" s="72"/>
      <c r="D12" s="73"/>
      <c r="E12" s="5"/>
    </row>
    <row r="13" spans="1:5" ht="16.5" customHeight="1">
      <c r="A13" s="19" t="s">
        <v>62</v>
      </c>
      <c r="B13" s="71"/>
      <c r="C13" s="72"/>
      <c r="D13" s="71"/>
      <c r="E13" s="5"/>
    </row>
    <row r="14" spans="1:5" ht="16.5" customHeight="1">
      <c r="A14" s="19" t="s">
        <v>63</v>
      </c>
      <c r="B14" s="71"/>
      <c r="C14" s="72"/>
      <c r="D14" s="71"/>
      <c r="E14" s="5"/>
    </row>
    <row r="15" spans="1:5">
      <c r="A15" s="19" t="s">
        <v>64</v>
      </c>
      <c r="B15" s="71"/>
      <c r="C15" s="72"/>
      <c r="D15" s="71"/>
      <c r="E15" s="5"/>
    </row>
    <row r="16" spans="1:5">
      <c r="A16" s="19" t="s">
        <v>65</v>
      </c>
      <c r="B16" s="71">
        <v>40488694</v>
      </c>
      <c r="C16" s="72"/>
      <c r="D16" s="71">
        <v>8583916</v>
      </c>
      <c r="E16" s="5"/>
    </row>
    <row r="17" spans="1:8">
      <c r="A17" s="6" t="s">
        <v>66</v>
      </c>
      <c r="B17" s="73"/>
      <c r="C17" s="72"/>
      <c r="D17" s="73"/>
      <c r="E17" s="5"/>
    </row>
    <row r="18" spans="1:8">
      <c r="A18" s="19" t="s">
        <v>67</v>
      </c>
      <c r="B18" s="71">
        <v>21654410</v>
      </c>
      <c r="C18" s="72"/>
      <c r="D18" s="71">
        <v>2137617</v>
      </c>
      <c r="E18" s="5"/>
      <c r="G18" s="74"/>
    </row>
    <row r="19" spans="1:8" ht="16.5" customHeight="1">
      <c r="A19" s="19" t="s">
        <v>68</v>
      </c>
      <c r="B19" s="71"/>
      <c r="C19" s="72"/>
      <c r="D19" s="71"/>
      <c r="E19" s="5"/>
    </row>
    <row r="20" spans="1:8" ht="16.5" customHeight="1">
      <c r="A20" s="19" t="s">
        <v>69</v>
      </c>
      <c r="B20" s="71"/>
      <c r="C20" s="72"/>
      <c r="D20" s="71"/>
      <c r="E20" s="5"/>
    </row>
    <row r="21" spans="1:8">
      <c r="A21" s="19" t="s">
        <v>70</v>
      </c>
      <c r="B21" s="75">
        <v>235057656</v>
      </c>
      <c r="C21" s="72"/>
      <c r="D21" s="71">
        <f>131218225+97876286</f>
        <v>229094511</v>
      </c>
      <c r="E21" s="5"/>
      <c r="H21" s="76"/>
    </row>
    <row r="22" spans="1:8">
      <c r="A22" s="19" t="s">
        <v>71</v>
      </c>
      <c r="B22" s="71"/>
      <c r="C22" s="72"/>
      <c r="D22" s="71"/>
      <c r="E22" s="5"/>
      <c r="H22" s="76"/>
    </row>
    <row r="23" spans="1:8">
      <c r="A23" s="6" t="s">
        <v>72</v>
      </c>
      <c r="B23" s="69"/>
      <c r="C23" s="72"/>
      <c r="D23" s="69"/>
      <c r="E23" s="5"/>
      <c r="H23" s="77"/>
    </row>
    <row r="24" spans="1:8">
      <c r="A24" s="19" t="s">
        <v>73</v>
      </c>
      <c r="B24" s="71">
        <v>2061579</v>
      </c>
      <c r="C24" s="72"/>
      <c r="D24" s="71">
        <v>2351395</v>
      </c>
      <c r="E24" s="5"/>
    </row>
    <row r="25" spans="1:8">
      <c r="A25" s="19" t="s">
        <v>74</v>
      </c>
      <c r="B25" s="71"/>
      <c r="C25" s="72"/>
      <c r="D25" s="71"/>
      <c r="E25" s="5"/>
    </row>
    <row r="26" spans="1:8">
      <c r="A26" s="19" t="s">
        <v>75</v>
      </c>
      <c r="B26" s="71"/>
      <c r="C26" s="72"/>
      <c r="D26" s="71"/>
      <c r="E26" s="5"/>
    </row>
    <row r="27" spans="1:8">
      <c r="A27" s="19" t="s">
        <v>76</v>
      </c>
      <c r="B27" s="71"/>
      <c r="C27" s="72"/>
      <c r="D27" s="71"/>
      <c r="E27" s="5"/>
    </row>
    <row r="28" spans="1:8">
      <c r="A28" s="19" t="s">
        <v>77</v>
      </c>
      <c r="B28" s="71"/>
      <c r="C28" s="72"/>
      <c r="D28" s="71"/>
      <c r="E28" s="5"/>
    </row>
    <row r="29" spans="1:8">
      <c r="A29" s="19" t="s">
        <v>78</v>
      </c>
      <c r="B29" s="71">
        <v>14644401</v>
      </c>
      <c r="C29" s="72"/>
      <c r="D29" s="71">
        <v>7931817</v>
      </c>
      <c r="E29" s="5"/>
    </row>
    <row r="30" spans="1:8">
      <c r="A30" s="19" t="s">
        <v>79</v>
      </c>
      <c r="B30" s="71"/>
      <c r="C30" s="72"/>
      <c r="D30" s="71"/>
      <c r="E30" s="5"/>
      <c r="F30" s="74"/>
    </row>
    <row r="31" spans="1:8">
      <c r="A31" s="6" t="s">
        <v>80</v>
      </c>
      <c r="B31" s="71">
        <v>0</v>
      </c>
      <c r="C31" s="72"/>
      <c r="D31" s="71">
        <v>12225</v>
      </c>
      <c r="E31" s="5"/>
    </row>
    <row r="32" spans="1:8">
      <c r="A32" s="6" t="s">
        <v>81</v>
      </c>
      <c r="B32" s="71"/>
      <c r="C32" s="72"/>
      <c r="D32" s="71"/>
      <c r="E32" s="5"/>
      <c r="G32" s="76"/>
    </row>
    <row r="33" spans="1:7">
      <c r="A33" s="6" t="s">
        <v>82</v>
      </c>
      <c r="B33" s="78">
        <f>SUM(B11:B32)</f>
        <v>318940982</v>
      </c>
      <c r="C33" s="78"/>
      <c r="D33" s="78">
        <f>SUM(D11:D32)</f>
        <v>266325883</v>
      </c>
      <c r="E33" s="5"/>
      <c r="G33" s="76"/>
    </row>
    <row r="34" spans="1:7">
      <c r="A34" s="6"/>
      <c r="B34" s="69"/>
      <c r="C34" s="72"/>
      <c r="D34" s="69"/>
      <c r="E34" s="5"/>
      <c r="G34" s="79"/>
    </row>
    <row r="35" spans="1:7">
      <c r="A35" s="6" t="s">
        <v>83</v>
      </c>
      <c r="B35" s="69"/>
      <c r="C35" s="72"/>
      <c r="D35" s="69"/>
      <c r="E35" s="5"/>
    </row>
    <row r="36" spans="1:7">
      <c r="A36" s="6" t="s">
        <v>84</v>
      </c>
      <c r="B36" s="69"/>
      <c r="C36" s="72"/>
      <c r="D36" s="69"/>
      <c r="E36" s="5"/>
    </row>
    <row r="37" spans="1:7">
      <c r="A37" s="19" t="s">
        <v>85</v>
      </c>
      <c r="B37" s="71"/>
      <c r="C37" s="72"/>
      <c r="D37" s="71"/>
      <c r="E37" s="5"/>
    </row>
    <row r="38" spans="1:7">
      <c r="A38" s="19" t="s">
        <v>86</v>
      </c>
      <c r="B38" s="71"/>
      <c r="C38" s="72"/>
      <c r="D38" s="71"/>
      <c r="E38" s="5"/>
    </row>
    <row r="39" spans="1:7">
      <c r="A39" s="19" t="s">
        <v>87</v>
      </c>
      <c r="B39" s="71"/>
      <c r="C39" s="72"/>
      <c r="D39" s="71"/>
      <c r="E39" s="5"/>
    </row>
    <row r="40" spans="1:7">
      <c r="A40" s="19" t="s">
        <v>88</v>
      </c>
      <c r="B40" s="71"/>
      <c r="C40" s="72"/>
      <c r="D40" s="71"/>
      <c r="E40" s="5"/>
    </row>
    <row r="41" spans="1:7">
      <c r="A41" s="19" t="s">
        <v>89</v>
      </c>
      <c r="B41" s="71"/>
      <c r="C41" s="72"/>
      <c r="D41" s="71"/>
      <c r="E41" s="5"/>
    </row>
    <row r="42" spans="1:7">
      <c r="A42" s="19" t="s">
        <v>90</v>
      </c>
      <c r="B42" s="71"/>
      <c r="C42" s="72"/>
      <c r="D42" s="71"/>
      <c r="E42" s="5"/>
    </row>
    <row r="43" spans="1:7">
      <c r="A43" s="6" t="s">
        <v>91</v>
      </c>
      <c r="B43" s="69"/>
      <c r="C43" s="72"/>
      <c r="D43" s="69"/>
      <c r="E43" s="5"/>
    </row>
    <row r="44" spans="1:7">
      <c r="A44" s="19" t="s">
        <v>92</v>
      </c>
      <c r="B44" s="71">
        <v>632344735</v>
      </c>
      <c r="C44" s="72"/>
      <c r="D44" s="71">
        <v>507159592</v>
      </c>
      <c r="E44" s="5"/>
    </row>
    <row r="45" spans="1:7">
      <c r="A45" s="19" t="s">
        <v>93</v>
      </c>
      <c r="B45" s="71">
        <v>62670056</v>
      </c>
      <c r="C45" s="72"/>
      <c r="D45" s="71">
        <v>108298652</v>
      </c>
      <c r="E45" s="5"/>
    </row>
    <row r="46" spans="1:7">
      <c r="A46" s="19" t="s">
        <v>94</v>
      </c>
      <c r="B46" s="71">
        <v>534502156</v>
      </c>
      <c r="C46" s="72"/>
      <c r="D46" s="71">
        <f>172669359+817391+1224052+14209183+171582338+346676675</f>
        <v>707178998</v>
      </c>
      <c r="E46" s="5"/>
    </row>
    <row r="47" spans="1:7">
      <c r="A47" s="19" t="s">
        <v>95</v>
      </c>
      <c r="B47" s="71"/>
      <c r="C47" s="72"/>
      <c r="D47" s="71"/>
      <c r="E47" s="5"/>
    </row>
    <row r="48" spans="1:7">
      <c r="A48" s="19" t="s">
        <v>96</v>
      </c>
      <c r="B48" s="71"/>
      <c r="C48" s="72"/>
      <c r="D48" s="71"/>
      <c r="E48" s="5"/>
    </row>
    <row r="49" spans="1:5">
      <c r="A49" s="6" t="s">
        <v>97</v>
      </c>
      <c r="B49" s="71"/>
      <c r="C49" s="72"/>
      <c r="D49" s="71"/>
      <c r="E49" s="5"/>
    </row>
    <row r="50" spans="1:5">
      <c r="A50" s="6" t="s">
        <v>98</v>
      </c>
      <c r="B50" s="69">
        <v>2073411.9999999998</v>
      </c>
      <c r="C50" s="72"/>
      <c r="D50" s="69">
        <v>2517714</v>
      </c>
      <c r="E50" s="5"/>
    </row>
    <row r="51" spans="1:5">
      <c r="A51" s="19" t="s">
        <v>99</v>
      </c>
      <c r="B51" s="71"/>
      <c r="C51" s="72"/>
      <c r="D51" s="71"/>
      <c r="E51" s="5"/>
    </row>
    <row r="52" spans="1:5">
      <c r="A52" s="19" t="s">
        <v>100</v>
      </c>
      <c r="B52" s="71"/>
      <c r="C52" s="72"/>
      <c r="D52" s="71"/>
      <c r="E52" s="5"/>
    </row>
    <row r="53" spans="1:5">
      <c r="A53" s="19" t="s">
        <v>101</v>
      </c>
      <c r="B53" s="71"/>
      <c r="C53" s="72"/>
      <c r="D53" s="71"/>
      <c r="E53" s="5"/>
    </row>
    <row r="54" spans="1:5">
      <c r="A54" s="6" t="s">
        <v>102</v>
      </c>
      <c r="B54" s="71"/>
      <c r="C54" s="72"/>
      <c r="D54" s="71"/>
      <c r="E54" s="5"/>
    </row>
    <row r="55" spans="1:5">
      <c r="A55" s="6" t="s">
        <v>103</v>
      </c>
      <c r="B55" s="78">
        <f>SUM(B37:B54)</f>
        <v>1231590359</v>
      </c>
      <c r="C55" s="78"/>
      <c r="D55" s="78">
        <f>SUM(D37:D54)</f>
        <v>1325154956</v>
      </c>
      <c r="E55" s="5"/>
    </row>
    <row r="56" spans="1:5">
      <c r="A56" s="6"/>
      <c r="B56" s="66"/>
      <c r="C56" s="66"/>
      <c r="D56" s="66"/>
      <c r="E56" s="5"/>
    </row>
    <row r="57" spans="1:5">
      <c r="A57" s="6" t="s">
        <v>104</v>
      </c>
      <c r="B57" s="80">
        <f>B55+B33</f>
        <v>1550531341</v>
      </c>
      <c r="C57" s="81"/>
      <c r="D57" s="80">
        <f>D55+D33</f>
        <v>1591480839</v>
      </c>
      <c r="E57" s="5"/>
    </row>
    <row r="58" spans="1:5">
      <c r="A58" s="82"/>
      <c r="B58" s="69"/>
      <c r="C58" s="72"/>
      <c r="D58" s="69"/>
      <c r="E58" s="5"/>
    </row>
    <row r="59" spans="1:5">
      <c r="A59" s="60" t="s">
        <v>105</v>
      </c>
      <c r="B59" s="69"/>
      <c r="C59" s="72"/>
      <c r="D59" s="69"/>
      <c r="E59" s="5"/>
    </row>
    <row r="60" spans="1:5">
      <c r="A60" s="60"/>
      <c r="B60" s="69"/>
      <c r="C60" s="72"/>
      <c r="D60" s="69"/>
      <c r="E60" s="5"/>
    </row>
    <row r="61" spans="1:5">
      <c r="A61" s="6" t="s">
        <v>106</v>
      </c>
      <c r="B61" s="69"/>
      <c r="C61" s="72"/>
      <c r="D61" s="69"/>
      <c r="E61" s="5"/>
    </row>
    <row r="62" spans="1:5">
      <c r="A62" s="19" t="s">
        <v>107</v>
      </c>
      <c r="B62" s="71"/>
      <c r="C62" s="72"/>
      <c r="D62" s="71"/>
      <c r="E62" s="5"/>
    </row>
    <row r="63" spans="1:5">
      <c r="A63" s="19" t="s">
        <v>108</v>
      </c>
      <c r="B63" s="71"/>
      <c r="C63" s="72"/>
      <c r="D63" s="71"/>
      <c r="E63" s="5"/>
    </row>
    <row r="64" spans="1:5">
      <c r="A64" s="19" t="s">
        <v>109</v>
      </c>
      <c r="B64" s="71"/>
      <c r="C64" s="72"/>
      <c r="D64" s="71"/>
      <c r="E64" s="5"/>
    </row>
    <row r="65" spans="1:5">
      <c r="A65" s="19" t="s">
        <v>110</v>
      </c>
      <c r="B65" s="71">
        <v>1397390</v>
      </c>
      <c r="C65" s="72"/>
      <c r="D65" s="71">
        <v>591935</v>
      </c>
      <c r="E65" s="5"/>
    </row>
    <row r="66" spans="1:5">
      <c r="A66" s="19" t="s">
        <v>111</v>
      </c>
      <c r="B66" s="71"/>
      <c r="C66" s="72"/>
      <c r="D66" s="71"/>
      <c r="E66" s="5"/>
    </row>
    <row r="67" spans="1:5">
      <c r="A67" s="19" t="s">
        <v>112</v>
      </c>
      <c r="B67" s="71"/>
      <c r="C67" s="72"/>
      <c r="D67" s="71"/>
      <c r="E67" s="5"/>
    </row>
    <row r="68" spans="1:5">
      <c r="A68" s="19" t="s">
        <v>113</v>
      </c>
      <c r="B68" s="71"/>
      <c r="C68" s="72"/>
      <c r="D68" s="71"/>
      <c r="E68" s="5"/>
    </row>
    <row r="69" spans="1:5">
      <c r="A69" s="19" t="s">
        <v>114</v>
      </c>
      <c r="B69" s="71">
        <v>1282491</v>
      </c>
      <c r="C69" s="72"/>
      <c r="D69" s="71">
        <v>983428</v>
      </c>
      <c r="E69" s="5"/>
    </row>
    <row r="70" spans="1:5">
      <c r="A70" s="19" t="s">
        <v>115</v>
      </c>
      <c r="B70" s="71">
        <v>57640</v>
      </c>
      <c r="C70" s="72"/>
      <c r="D70" s="71">
        <v>52350</v>
      </c>
      <c r="E70" s="5"/>
    </row>
    <row r="71" spans="1:5">
      <c r="A71" s="19" t="s">
        <v>116</v>
      </c>
      <c r="B71" s="71"/>
      <c r="C71" s="72"/>
      <c r="D71" s="71"/>
      <c r="E71" s="5"/>
    </row>
    <row r="72" spans="1:5">
      <c r="A72" s="6" t="s">
        <v>117</v>
      </c>
      <c r="B72" s="71"/>
      <c r="C72" s="72"/>
      <c r="D72" s="71"/>
      <c r="E72" s="5"/>
    </row>
    <row r="73" spans="1:5">
      <c r="A73" s="6" t="s">
        <v>118</v>
      </c>
      <c r="B73" s="71">
        <v>39382320</v>
      </c>
      <c r="C73" s="72"/>
      <c r="D73" s="71">
        <v>19428505</v>
      </c>
      <c r="E73" s="5"/>
    </row>
    <row r="74" spans="1:5">
      <c r="A74" s="6" t="s">
        <v>119</v>
      </c>
      <c r="B74" s="71"/>
      <c r="C74" s="72"/>
      <c r="D74" s="71"/>
      <c r="E74" s="5"/>
    </row>
    <row r="75" spans="1:5">
      <c r="A75" s="6" t="s">
        <v>120</v>
      </c>
      <c r="B75" s="78">
        <f>SUM(B62:B74)</f>
        <v>42119841</v>
      </c>
      <c r="C75" s="78"/>
      <c r="D75" s="78">
        <f>SUM(D62:D74)</f>
        <v>21056218</v>
      </c>
      <c r="E75" s="5"/>
    </row>
    <row r="76" spans="1:5">
      <c r="A76" s="6"/>
      <c r="B76" s="69"/>
      <c r="C76" s="72"/>
      <c r="D76" s="69"/>
      <c r="E76" s="5"/>
    </row>
    <row r="77" spans="1:5">
      <c r="A77" s="6" t="s">
        <v>121</v>
      </c>
      <c r="B77" s="69"/>
      <c r="C77" s="72"/>
      <c r="D77" s="69"/>
      <c r="E77" s="5"/>
    </row>
    <row r="78" spans="1:5">
      <c r="A78" s="19" t="s">
        <v>107</v>
      </c>
      <c r="B78" s="71"/>
      <c r="C78" s="72"/>
      <c r="D78" s="71"/>
      <c r="E78" s="5"/>
    </row>
    <row r="79" spans="1:5">
      <c r="A79" s="19" t="s">
        <v>108</v>
      </c>
      <c r="B79" s="71"/>
      <c r="C79" s="72"/>
      <c r="D79" s="71"/>
      <c r="E79" s="5"/>
    </row>
    <row r="80" spans="1:5">
      <c r="A80" s="19" t="s">
        <v>109</v>
      </c>
      <c r="B80" s="71"/>
      <c r="C80" s="72"/>
      <c r="D80" s="71"/>
      <c r="E80" s="5"/>
    </row>
    <row r="81" spans="1:5">
      <c r="A81" s="19" t="s">
        <v>110</v>
      </c>
      <c r="B81" s="71"/>
      <c r="C81" s="72"/>
      <c r="D81" s="71"/>
      <c r="E81" s="5"/>
    </row>
    <row r="82" spans="1:5">
      <c r="A82" s="19" t="s">
        <v>111</v>
      </c>
      <c r="B82" s="71"/>
      <c r="C82" s="72"/>
      <c r="D82" s="71"/>
      <c r="E82" s="5"/>
    </row>
    <row r="83" spans="1:5">
      <c r="A83" s="19" t="s">
        <v>112</v>
      </c>
      <c r="B83" s="71"/>
      <c r="C83" s="72"/>
      <c r="D83" s="71"/>
      <c r="E83" s="5"/>
    </row>
    <row r="84" spans="1:5">
      <c r="A84" s="19" t="s">
        <v>113</v>
      </c>
      <c r="B84" s="71"/>
      <c r="C84" s="72"/>
      <c r="D84" s="71"/>
      <c r="E84" s="5"/>
    </row>
    <row r="85" spans="1:5">
      <c r="A85" s="19" t="s">
        <v>116</v>
      </c>
      <c r="B85" s="71"/>
      <c r="C85" s="72"/>
      <c r="D85" s="71"/>
      <c r="E85" s="5"/>
    </row>
    <row r="86" spans="1:5">
      <c r="A86" s="6" t="s">
        <v>117</v>
      </c>
      <c r="B86" s="71"/>
      <c r="C86" s="72"/>
      <c r="D86" s="71"/>
      <c r="E86" s="5"/>
    </row>
    <row r="87" spans="1:5">
      <c r="A87" s="6" t="s">
        <v>118</v>
      </c>
      <c r="B87" s="71">
        <v>1154646700</v>
      </c>
      <c r="C87" s="72"/>
      <c r="D87" s="71">
        <v>1216659821</v>
      </c>
      <c r="E87" s="5"/>
    </row>
    <row r="88" spans="1:5">
      <c r="A88" s="6" t="s">
        <v>119</v>
      </c>
      <c r="B88" s="69"/>
      <c r="C88" s="72"/>
      <c r="D88" s="69"/>
      <c r="E88" s="5"/>
    </row>
    <row r="89" spans="1:5">
      <c r="A89" s="19" t="s">
        <v>122</v>
      </c>
      <c r="B89" s="71"/>
      <c r="C89" s="72"/>
      <c r="D89" s="71"/>
      <c r="E89" s="5"/>
    </row>
    <row r="90" spans="1:5">
      <c r="A90" s="19" t="s">
        <v>123</v>
      </c>
      <c r="B90" s="71">
        <v>350024500</v>
      </c>
      <c r="C90" s="72"/>
      <c r="D90" s="71">
        <v>350024500</v>
      </c>
      <c r="E90" s="5"/>
    </row>
    <row r="91" spans="1:5">
      <c r="A91" s="6" t="s">
        <v>124</v>
      </c>
      <c r="B91" s="71"/>
      <c r="C91" s="72"/>
      <c r="D91" s="71"/>
      <c r="E91" s="5"/>
    </row>
    <row r="92" spans="1:5">
      <c r="A92" s="6" t="s">
        <v>125</v>
      </c>
      <c r="B92" s="78">
        <f>SUM(B78:B91)</f>
        <v>1504671200</v>
      </c>
      <c r="C92" s="78"/>
      <c r="D92" s="78">
        <f>SUM(D78:D91)</f>
        <v>1566684321</v>
      </c>
      <c r="E92" s="5"/>
    </row>
    <row r="93" spans="1:5">
      <c r="A93" s="6"/>
      <c r="B93" s="66"/>
      <c r="C93" s="66"/>
      <c r="D93" s="66"/>
      <c r="E93" s="5"/>
    </row>
    <row r="94" spans="1:5" ht="15.75" thickBot="1">
      <c r="A94" s="6" t="s">
        <v>126</v>
      </c>
      <c r="B94" s="83">
        <f>B75+B92</f>
        <v>1546791041</v>
      </c>
      <c r="C94" s="81"/>
      <c r="D94" s="83">
        <f>D75+D92</f>
        <v>1587740539</v>
      </c>
      <c r="E94" s="5"/>
    </row>
    <row r="95" spans="1:5" ht="15.75" thickTop="1">
      <c r="A95" s="6"/>
      <c r="B95" s="69"/>
      <c r="C95" s="72"/>
      <c r="D95" s="69"/>
      <c r="E95" s="5"/>
    </row>
    <row r="96" spans="1:5">
      <c r="A96" s="6" t="s">
        <v>127</v>
      </c>
      <c r="B96" s="69"/>
      <c r="C96" s="72"/>
      <c r="D96" s="69"/>
      <c r="E96" s="5"/>
    </row>
    <row r="97" spans="1:9">
      <c r="A97" s="6" t="s">
        <v>128</v>
      </c>
      <c r="B97" s="71">
        <v>3740300</v>
      </c>
      <c r="C97" s="72"/>
      <c r="D97" s="71">
        <v>3740300</v>
      </c>
      <c r="E97" s="5"/>
    </row>
    <row r="98" spans="1:9">
      <c r="A98" s="6" t="s">
        <v>129</v>
      </c>
      <c r="B98" s="71"/>
      <c r="C98" s="72"/>
      <c r="D98" s="71"/>
      <c r="E98" s="5"/>
    </row>
    <row r="99" spans="1:9">
      <c r="A99" s="6" t="s">
        <v>130</v>
      </c>
      <c r="B99" s="71"/>
      <c r="C99" s="72"/>
      <c r="D99" s="71"/>
      <c r="E99" s="5"/>
    </row>
    <row r="100" spans="1:9">
      <c r="A100" s="6" t="s">
        <v>131</v>
      </c>
      <c r="B100" s="69"/>
      <c r="C100" s="72"/>
      <c r="D100" s="69"/>
      <c r="E100" s="5"/>
    </row>
    <row r="101" spans="1:9">
      <c r="A101" s="19" t="s">
        <v>132</v>
      </c>
      <c r="B101" s="71"/>
      <c r="C101" s="72"/>
      <c r="D101" s="71"/>
      <c r="E101" s="5"/>
    </row>
    <row r="102" spans="1:9">
      <c r="A102" s="19" t="s">
        <v>133</v>
      </c>
      <c r="B102" s="71"/>
      <c r="C102" s="72"/>
      <c r="D102" s="71"/>
      <c r="E102" s="5"/>
    </row>
    <row r="103" spans="1:9">
      <c r="A103" s="19" t="s">
        <v>131</v>
      </c>
      <c r="B103" s="71"/>
      <c r="C103" s="72"/>
      <c r="D103" s="71"/>
      <c r="E103" s="5"/>
    </row>
    <row r="104" spans="1:9">
      <c r="A104" s="19" t="s">
        <v>134</v>
      </c>
      <c r="B104" s="71"/>
      <c r="C104" s="72"/>
      <c r="D104" s="71"/>
      <c r="E104" s="5"/>
    </row>
    <row r="105" spans="1:9">
      <c r="A105" s="6" t="s">
        <v>135</v>
      </c>
      <c r="B105" s="71"/>
      <c r="C105" s="84"/>
      <c r="D105" s="71"/>
      <c r="E105" s="5"/>
    </row>
    <row r="106" spans="1:9">
      <c r="A106" s="6" t="s">
        <v>136</v>
      </c>
      <c r="B106" s="71"/>
      <c r="C106" s="72"/>
      <c r="D106" s="71"/>
      <c r="E106" s="5"/>
    </row>
    <row r="107" spans="1:9" ht="18" customHeight="1">
      <c r="A107" s="6" t="s">
        <v>137</v>
      </c>
      <c r="B107" s="85">
        <f>SUM(B97:B106)</f>
        <v>3740300</v>
      </c>
      <c r="C107" s="85"/>
      <c r="D107" s="85">
        <f>SUM(D97:D106)</f>
        <v>3740300</v>
      </c>
      <c r="E107" s="5"/>
    </row>
    <row r="108" spans="1:9">
      <c r="A108" s="86" t="s">
        <v>138</v>
      </c>
      <c r="B108" s="71"/>
      <c r="C108" s="72"/>
      <c r="D108" s="71"/>
      <c r="E108" s="5"/>
    </row>
    <row r="109" spans="1:9" ht="15.75" thickBot="1">
      <c r="A109" s="6" t="s">
        <v>139</v>
      </c>
      <c r="B109" s="83">
        <f>SUM(B107:B108)</f>
        <v>3740300</v>
      </c>
      <c r="C109" s="81"/>
      <c r="D109" s="83">
        <f>SUM(D107:D108)</f>
        <v>3740300</v>
      </c>
      <c r="E109" s="5"/>
    </row>
    <row r="110" spans="1:9" ht="15.75" thickTop="1">
      <c r="A110" s="6"/>
      <c r="B110" s="87"/>
      <c r="C110" s="84"/>
      <c r="D110" s="87"/>
      <c r="E110" s="88"/>
    </row>
    <row r="111" spans="1:9">
      <c r="A111" s="89" t="s">
        <v>140</v>
      </c>
      <c r="B111" s="80">
        <f>B94+B109</f>
        <v>1550531341</v>
      </c>
      <c r="C111" s="81"/>
      <c r="D111" s="80">
        <f>D94+D109</f>
        <v>1591480839</v>
      </c>
      <c r="E111" s="90"/>
      <c r="G111" s="79"/>
      <c r="I111" s="74"/>
    </row>
    <row r="112" spans="1:9">
      <c r="A112" s="91"/>
      <c r="B112" s="92"/>
      <c r="C112" s="93"/>
      <c r="D112" s="92"/>
      <c r="E112" s="93"/>
      <c r="G112" s="79"/>
    </row>
    <row r="113" spans="1:5">
      <c r="A113" s="94" t="s">
        <v>141</v>
      </c>
      <c r="B113" s="95">
        <f>B57-B111</f>
        <v>0</v>
      </c>
      <c r="C113" s="95"/>
      <c r="D113" s="95">
        <f>D57-D111</f>
        <v>0</v>
      </c>
      <c r="E113" s="3"/>
    </row>
    <row r="114" spans="1:5">
      <c r="A114" s="3"/>
      <c r="B114" s="96"/>
      <c r="C114" s="96"/>
      <c r="D114" s="96"/>
      <c r="E114" s="3"/>
    </row>
    <row r="115" spans="1:5">
      <c r="A115" s="3"/>
      <c r="B115" s="97"/>
      <c r="C115" s="3"/>
      <c r="D115" s="97"/>
      <c r="E115" s="3"/>
    </row>
    <row r="116" spans="1:5" ht="30" customHeight="1">
      <c r="A116" s="98"/>
      <c r="B116" s="98"/>
      <c r="C116" s="98"/>
      <c r="D116" s="98"/>
      <c r="E116" s="3"/>
    </row>
    <row r="117" spans="1:5">
      <c r="A117" s="3"/>
      <c r="B117" s="97"/>
      <c r="C117" s="3"/>
      <c r="D117" s="97"/>
      <c r="E117" s="3"/>
    </row>
    <row r="118" spans="1:5">
      <c r="A118" s="3"/>
      <c r="B118" s="97"/>
      <c r="C118" s="3"/>
      <c r="D118" s="97"/>
      <c r="E118" s="3"/>
    </row>
    <row r="119" spans="1:5">
      <c r="A119" s="3"/>
      <c r="B119" s="97"/>
      <c r="C119" s="3"/>
      <c r="D119" s="97"/>
      <c r="E119" s="3"/>
    </row>
    <row r="120" spans="1:5">
      <c r="A120" s="3"/>
      <c r="B120" s="97"/>
      <c r="C120" s="3"/>
      <c r="D120" s="97"/>
      <c r="E120" s="3"/>
    </row>
    <row r="121" spans="1:5">
      <c r="A121" s="3"/>
      <c r="B121" s="97"/>
      <c r="C121" s="3"/>
      <c r="D121" s="97"/>
      <c r="E121" s="3"/>
    </row>
    <row r="122" spans="1:5">
      <c r="A122" s="3"/>
      <c r="B122" s="97"/>
      <c r="C122" s="3"/>
      <c r="D122" s="97"/>
      <c r="E122" s="3"/>
    </row>
    <row r="123" spans="1:5">
      <c r="A123" s="3"/>
      <c r="B123" s="92"/>
      <c r="C123" s="93"/>
      <c r="D123" s="92"/>
      <c r="E123" s="93"/>
    </row>
    <row r="124" spans="1:5">
      <c r="A124" s="3"/>
      <c r="B124" s="92"/>
      <c r="C124" s="93"/>
      <c r="D124" s="92"/>
      <c r="E124" s="93"/>
    </row>
    <row r="125" spans="1:5">
      <c r="A125" s="3"/>
      <c r="B125" s="92"/>
      <c r="C125" s="93"/>
      <c r="D125" s="92"/>
      <c r="E125" s="93"/>
    </row>
    <row r="126" spans="1:5">
      <c r="A126" s="3"/>
      <c r="B126" s="92"/>
      <c r="C126" s="93"/>
      <c r="D126" s="92"/>
      <c r="E126" s="93"/>
    </row>
    <row r="127" spans="1:5">
      <c r="A127" s="3"/>
      <c r="B127" s="92"/>
      <c r="C127" s="93"/>
      <c r="D127" s="92"/>
      <c r="E127" s="93"/>
    </row>
    <row r="128" spans="1:5">
      <c r="A128" s="3"/>
      <c r="B128" s="92"/>
      <c r="C128" s="93"/>
      <c r="D128" s="92"/>
      <c r="E128" s="93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10" sqref="B10"/>
    </sheetView>
  </sheetViews>
  <sheetFormatPr defaultColWidth="9.140625" defaultRowHeight="15"/>
  <cols>
    <col min="1" max="1" width="110.5703125" style="5" customWidth="1"/>
    <col min="2" max="2" width="15.7109375" style="42" customWidth="1"/>
    <col min="3" max="3" width="2.7109375" style="28" customWidth="1"/>
    <col min="4" max="4" width="15.7109375" style="42" customWidth="1"/>
    <col min="5" max="5" width="2.5703125" style="4" customWidth="1"/>
    <col min="6" max="6" width="12.85546875" style="5" bestFit="1" customWidth="1"/>
    <col min="7" max="7" width="11" style="5" bestFit="1" customWidth="1"/>
    <col min="8" max="8" width="10.85546875" style="5" bestFit="1" customWidth="1"/>
    <col min="9" max="16384" width="9.140625" style="5"/>
  </cols>
  <sheetData>
    <row r="1" spans="1:5">
      <c r="A1" s="9" t="s">
        <v>30</v>
      </c>
    </row>
    <row r="2" spans="1:5">
      <c r="A2" s="10" t="s">
        <v>53</v>
      </c>
    </row>
    <row r="3" spans="1:5">
      <c r="A3" s="10" t="s">
        <v>54</v>
      </c>
    </row>
    <row r="4" spans="1:5">
      <c r="A4" s="10" t="s">
        <v>55</v>
      </c>
    </row>
    <row r="5" spans="1:5">
      <c r="A5" s="9" t="s">
        <v>20</v>
      </c>
      <c r="B5" s="43"/>
      <c r="C5" s="29"/>
      <c r="D5" s="43"/>
      <c r="E5" s="5"/>
    </row>
    <row r="6" spans="1:5">
      <c r="A6" s="7"/>
      <c r="B6" s="44" t="s">
        <v>2</v>
      </c>
      <c r="C6" s="30"/>
      <c r="D6" s="44" t="s">
        <v>2</v>
      </c>
      <c r="E6" s="13"/>
    </row>
    <row r="7" spans="1:5">
      <c r="A7" s="7"/>
      <c r="B7" s="44" t="s">
        <v>3</v>
      </c>
      <c r="C7" s="30"/>
      <c r="D7" s="44" t="s">
        <v>4</v>
      </c>
      <c r="E7" s="13"/>
    </row>
    <row r="8" spans="1:5">
      <c r="A8" s="8"/>
      <c r="B8" s="57">
        <v>2019</v>
      </c>
      <c r="C8" s="31"/>
      <c r="D8" s="57">
        <v>2018</v>
      </c>
      <c r="E8" s="12"/>
    </row>
    <row r="9" spans="1:5">
      <c r="A9" s="6" t="s">
        <v>6</v>
      </c>
      <c r="B9" s="45"/>
      <c r="C9" s="33"/>
      <c r="D9" s="45"/>
      <c r="E9" s="11"/>
    </row>
    <row r="10" spans="1:5">
      <c r="A10" s="19" t="s">
        <v>48</v>
      </c>
      <c r="B10" s="27">
        <v>35296034</v>
      </c>
      <c r="C10" s="33"/>
      <c r="D10" s="27">
        <v>5803473</v>
      </c>
      <c r="E10" s="11"/>
    </row>
    <row r="11" spans="1:5">
      <c r="A11" s="19" t="s">
        <v>50</v>
      </c>
      <c r="B11" s="27"/>
      <c r="C11" s="33"/>
      <c r="D11" s="27"/>
      <c r="E11" s="11"/>
    </row>
    <row r="12" spans="1:5">
      <c r="A12" s="19" t="s">
        <v>51</v>
      </c>
      <c r="B12" s="27"/>
      <c r="C12" s="33"/>
      <c r="D12" s="27"/>
      <c r="E12" s="11"/>
    </row>
    <row r="13" spans="1:5">
      <c r="A13" s="19" t="s">
        <v>52</v>
      </c>
      <c r="B13" s="27"/>
      <c r="C13" s="33"/>
      <c r="D13" s="27"/>
      <c r="E13" s="11"/>
    </row>
    <row r="14" spans="1:5">
      <c r="A14" s="19" t="s">
        <v>49</v>
      </c>
      <c r="B14" s="27"/>
      <c r="C14" s="33"/>
      <c r="D14" s="27"/>
      <c r="E14" s="11"/>
    </row>
    <row r="15" spans="1:5">
      <c r="A15" s="6" t="s">
        <v>7</v>
      </c>
      <c r="B15" s="27"/>
      <c r="C15" s="33"/>
      <c r="D15" s="27"/>
      <c r="E15" s="11"/>
    </row>
    <row r="16" spans="1:5">
      <c r="A16" s="6" t="s">
        <v>8</v>
      </c>
      <c r="B16" s="27"/>
      <c r="C16" s="33"/>
      <c r="D16" s="27"/>
      <c r="E16" s="11"/>
    </row>
    <row r="17" spans="1:6">
      <c r="A17" s="6" t="s">
        <v>9</v>
      </c>
      <c r="B17" s="27"/>
      <c r="C17" s="33"/>
      <c r="D17" s="27"/>
      <c r="E17" s="11"/>
    </row>
    <row r="18" spans="1:6">
      <c r="A18" s="6" t="s">
        <v>10</v>
      </c>
      <c r="B18" s="45"/>
      <c r="C18" s="33"/>
      <c r="D18" s="45"/>
      <c r="E18" s="11"/>
    </row>
    <row r="19" spans="1:6">
      <c r="A19" s="19" t="s">
        <v>10</v>
      </c>
      <c r="B19" s="27">
        <v>-11327042</v>
      </c>
      <c r="C19" s="33"/>
      <c r="D19" s="27">
        <v>-3013906</v>
      </c>
      <c r="E19" s="11"/>
    </row>
    <row r="20" spans="1:6">
      <c r="A20" s="19" t="s">
        <v>35</v>
      </c>
      <c r="B20" s="27">
        <v>-8316810</v>
      </c>
      <c r="C20" s="33"/>
      <c r="D20" s="27">
        <v>-1407799</v>
      </c>
      <c r="E20" s="11"/>
    </row>
    <row r="21" spans="1:6">
      <c r="A21" s="6" t="s">
        <v>28</v>
      </c>
      <c r="B21" s="45"/>
      <c r="C21" s="33"/>
      <c r="D21" s="45"/>
      <c r="E21" s="11"/>
    </row>
    <row r="22" spans="1:6">
      <c r="A22" s="19" t="s">
        <v>36</v>
      </c>
      <c r="B22" s="27">
        <v>-12937591</v>
      </c>
      <c r="C22" s="33"/>
      <c r="D22" s="27">
        <v>-7750091</v>
      </c>
      <c r="E22" s="11"/>
    </row>
    <row r="23" spans="1:6">
      <c r="A23" s="19" t="s">
        <v>37</v>
      </c>
      <c r="B23" s="27">
        <v>-2015120</v>
      </c>
      <c r="C23" s="33"/>
      <c r="D23" s="27">
        <v>-1181791</v>
      </c>
      <c r="E23" s="11"/>
    </row>
    <row r="24" spans="1:6">
      <c r="A24" s="19" t="s">
        <v>39</v>
      </c>
      <c r="B24" s="27"/>
      <c r="C24" s="33"/>
      <c r="D24" s="27"/>
      <c r="E24" s="11"/>
    </row>
    <row r="25" spans="1:6">
      <c r="A25" s="6" t="s">
        <v>11</v>
      </c>
      <c r="B25" s="27">
        <v>-92944076</v>
      </c>
      <c r="C25" s="33"/>
      <c r="D25" s="27">
        <v>-76966061</v>
      </c>
      <c r="E25" s="11"/>
    </row>
    <row r="26" spans="1:6">
      <c r="A26" s="6" t="s">
        <v>26</v>
      </c>
      <c r="B26" s="27"/>
      <c r="C26" s="33"/>
      <c r="D26" s="27"/>
      <c r="E26" s="11"/>
    </row>
    <row r="27" spans="1:6">
      <c r="A27" s="6" t="s">
        <v>12</v>
      </c>
      <c r="B27" s="27">
        <v>-47710822</v>
      </c>
      <c r="C27" s="33"/>
      <c r="D27" s="27">
        <v>-3981390</v>
      </c>
      <c r="E27" s="11"/>
      <c r="F27" s="29"/>
    </row>
    <row r="28" spans="1:6">
      <c r="A28" s="6" t="s">
        <v>1</v>
      </c>
      <c r="B28" s="45"/>
      <c r="C28" s="33"/>
      <c r="D28" s="45"/>
      <c r="E28" s="11"/>
      <c r="F28" s="29"/>
    </row>
    <row r="29" spans="1:6" ht="15" customHeight="1">
      <c r="A29" s="19" t="s">
        <v>40</v>
      </c>
      <c r="B29" s="27"/>
      <c r="C29" s="33"/>
      <c r="D29" s="27"/>
      <c r="E29" s="11"/>
      <c r="F29" s="29"/>
    </row>
    <row r="30" spans="1:6" ht="15" customHeight="1">
      <c r="A30" s="19" t="s">
        <v>38</v>
      </c>
      <c r="B30" s="27">
        <v>139938982</v>
      </c>
      <c r="C30" s="33"/>
      <c r="D30" s="27">
        <v>88328901</v>
      </c>
      <c r="E30" s="11"/>
      <c r="F30" s="29"/>
    </row>
    <row r="31" spans="1:6" ht="15" customHeight="1">
      <c r="A31" s="19" t="s">
        <v>46</v>
      </c>
      <c r="B31" s="27"/>
      <c r="C31" s="33"/>
      <c r="D31" s="27"/>
      <c r="E31" s="11"/>
      <c r="F31" s="29"/>
    </row>
    <row r="32" spans="1:6" ht="15" customHeight="1">
      <c r="A32" s="19" t="s">
        <v>41</v>
      </c>
      <c r="B32" s="27"/>
      <c r="C32" s="33"/>
      <c r="D32" s="27"/>
      <c r="E32" s="11"/>
      <c r="F32" s="29"/>
    </row>
    <row r="33" spans="1:6" ht="15" customHeight="1">
      <c r="A33" s="19" t="s">
        <v>45</v>
      </c>
      <c r="B33" s="27"/>
      <c r="C33" s="33"/>
      <c r="D33" s="27"/>
      <c r="E33" s="11"/>
      <c r="F33" s="29"/>
    </row>
    <row r="34" spans="1:6" ht="15" customHeight="1">
      <c r="A34" s="19" t="s">
        <v>56</v>
      </c>
      <c r="B34" s="27">
        <v>51650</v>
      </c>
      <c r="C34" s="33"/>
      <c r="D34" s="27">
        <v>204751</v>
      </c>
      <c r="E34" s="11"/>
      <c r="F34" s="29"/>
    </row>
    <row r="35" spans="1:6">
      <c r="A35" s="6" t="s">
        <v>13</v>
      </c>
      <c r="B35" s="27"/>
      <c r="C35" s="33"/>
      <c r="D35" s="27"/>
      <c r="E35" s="11"/>
      <c r="F35" s="29"/>
    </row>
    <row r="36" spans="1:6">
      <c r="A36" s="6" t="s">
        <v>29</v>
      </c>
      <c r="B36" s="45"/>
      <c r="C36" s="34"/>
      <c r="D36" s="45"/>
      <c r="E36" s="11"/>
    </row>
    <row r="37" spans="1:6">
      <c r="A37" s="19" t="s">
        <v>42</v>
      </c>
      <c r="B37" s="27">
        <v>-35205</v>
      </c>
      <c r="C37" s="33"/>
      <c r="D37" s="27">
        <v>-36087</v>
      </c>
      <c r="E37" s="11"/>
    </row>
    <row r="38" spans="1:6">
      <c r="A38" s="19" t="s">
        <v>44</v>
      </c>
      <c r="B38" s="27"/>
      <c r="C38" s="33"/>
      <c r="D38" s="27"/>
      <c r="E38" s="11"/>
    </row>
    <row r="39" spans="1:6">
      <c r="A39" s="19" t="s">
        <v>43</v>
      </c>
      <c r="B39" s="27"/>
      <c r="C39" s="33"/>
      <c r="D39" s="27"/>
      <c r="E39" s="11"/>
    </row>
    <row r="40" spans="1:6">
      <c r="A40" s="6" t="s">
        <v>14</v>
      </c>
      <c r="B40" s="27"/>
      <c r="C40" s="33"/>
      <c r="D40" s="27"/>
      <c r="E40" s="11"/>
    </row>
    <row r="41" spans="1:6">
      <c r="A41" s="25" t="s">
        <v>47</v>
      </c>
      <c r="B41" s="27"/>
      <c r="C41" s="33"/>
      <c r="D41" s="27"/>
      <c r="E41" s="11"/>
    </row>
    <row r="42" spans="1:6">
      <c r="A42" s="6" t="s">
        <v>15</v>
      </c>
      <c r="B42" s="46">
        <f>SUM(B9:B41)</f>
        <v>0</v>
      </c>
      <c r="C42" s="35"/>
      <c r="D42" s="46">
        <f>SUM(D9:D41)</f>
        <v>0</v>
      </c>
      <c r="E42" s="14"/>
    </row>
    <row r="43" spans="1:6">
      <c r="A43" s="6" t="s">
        <v>0</v>
      </c>
      <c r="B43" s="47"/>
      <c r="C43" s="35"/>
      <c r="D43" s="47"/>
      <c r="E43" s="14"/>
    </row>
    <row r="44" spans="1:6">
      <c r="A44" s="19" t="s">
        <v>16</v>
      </c>
      <c r="B44" s="27"/>
      <c r="C44" s="33"/>
      <c r="D44" s="27"/>
      <c r="E44" s="11"/>
    </row>
    <row r="45" spans="1:6">
      <c r="A45" s="19" t="s">
        <v>17</v>
      </c>
      <c r="B45" s="27"/>
      <c r="C45" s="33"/>
      <c r="D45" s="27"/>
      <c r="E45" s="11"/>
    </row>
    <row r="46" spans="1:6">
      <c r="A46" s="19" t="s">
        <v>27</v>
      </c>
      <c r="B46" s="27"/>
      <c r="C46" s="33"/>
      <c r="D46" s="27"/>
      <c r="E46" s="11"/>
    </row>
    <row r="47" spans="1:6">
      <c r="A47" s="6" t="s">
        <v>31</v>
      </c>
      <c r="B47" s="48">
        <f>SUM(B42:B46)</f>
        <v>0</v>
      </c>
      <c r="C47" s="36"/>
      <c r="D47" s="48">
        <f>SUM(D42:D46)</f>
        <v>0</v>
      </c>
      <c r="E47" s="14"/>
    </row>
    <row r="48" spans="1:6" ht="15.75" thickBot="1">
      <c r="A48" s="20"/>
      <c r="B48" s="49"/>
      <c r="C48" s="37"/>
      <c r="D48" s="49"/>
      <c r="E48" s="15"/>
    </row>
    <row r="49" spans="1:5" ht="15.75" thickTop="1">
      <c r="A49" s="21" t="s">
        <v>32</v>
      </c>
      <c r="B49" s="50"/>
      <c r="C49" s="38"/>
      <c r="D49" s="50"/>
      <c r="E49" s="15"/>
    </row>
    <row r="50" spans="1:5">
      <c r="A50" s="19" t="s">
        <v>21</v>
      </c>
      <c r="B50" s="51"/>
      <c r="C50" s="38"/>
      <c r="D50" s="51"/>
      <c r="E50" s="11"/>
    </row>
    <row r="51" spans="1:5">
      <c r="A51" s="19" t="s">
        <v>22</v>
      </c>
      <c r="B51" s="51"/>
      <c r="C51" s="38"/>
      <c r="D51" s="51"/>
      <c r="E51" s="11"/>
    </row>
    <row r="52" spans="1:5">
      <c r="A52" s="19" t="s">
        <v>23</v>
      </c>
      <c r="B52" s="51"/>
      <c r="C52" s="38"/>
      <c r="D52" s="51"/>
      <c r="E52" s="12"/>
    </row>
    <row r="53" spans="1:5" ht="15" customHeight="1">
      <c r="A53" s="19" t="s">
        <v>24</v>
      </c>
      <c r="B53" s="51"/>
      <c r="C53" s="38"/>
      <c r="D53" s="51"/>
      <c r="E53" s="16"/>
    </row>
    <row r="54" spans="1:5">
      <c r="A54" s="26" t="s">
        <v>5</v>
      </c>
      <c r="B54" s="51"/>
      <c r="C54" s="38"/>
      <c r="D54" s="51"/>
      <c r="E54" s="1"/>
    </row>
    <row r="55" spans="1:5">
      <c r="A55" s="21" t="s">
        <v>33</v>
      </c>
      <c r="B55" s="52">
        <f>SUM(B50:B54)</f>
        <v>0</v>
      </c>
      <c r="C55" s="39"/>
      <c r="D55" s="52">
        <f>SUM(D50:D54)</f>
        <v>0</v>
      </c>
      <c r="E55" s="16"/>
    </row>
    <row r="56" spans="1:5">
      <c r="A56" s="22"/>
      <c r="B56" s="53"/>
      <c r="C56" s="33"/>
      <c r="D56" s="53"/>
      <c r="E56" s="16"/>
    </row>
    <row r="57" spans="1:5" ht="15.75" thickBot="1">
      <c r="A57" s="21" t="s">
        <v>34</v>
      </c>
      <c r="B57" s="58">
        <f>B47+B55</f>
        <v>0</v>
      </c>
      <c r="C57" s="36"/>
      <c r="D57" s="54">
        <f>D47+D55</f>
        <v>0</v>
      </c>
      <c r="E57" s="16"/>
    </row>
    <row r="58" spans="1:5" ht="15.75" thickTop="1">
      <c r="A58" s="22"/>
      <c r="B58" s="53"/>
      <c r="C58" s="33"/>
      <c r="D58" s="53"/>
      <c r="E58" s="16"/>
    </row>
    <row r="59" spans="1:5">
      <c r="A59" s="23" t="s">
        <v>25</v>
      </c>
      <c r="B59" s="53"/>
      <c r="C59" s="33"/>
      <c r="D59" s="53"/>
      <c r="E59" s="17"/>
    </row>
    <row r="60" spans="1:5">
      <c r="A60" s="22" t="s">
        <v>18</v>
      </c>
      <c r="B60" s="27"/>
      <c r="C60" s="32"/>
      <c r="D60" s="27"/>
      <c r="E60" s="17"/>
    </row>
    <row r="61" spans="1:5">
      <c r="A61" s="22" t="s">
        <v>19</v>
      </c>
      <c r="B61" s="27"/>
      <c r="C61" s="32"/>
      <c r="D61" s="27"/>
      <c r="E61" s="17"/>
    </row>
    <row r="62" spans="1:5">
      <c r="A62" s="2"/>
      <c r="B62" s="55"/>
      <c r="C62" s="40"/>
      <c r="D62" s="55"/>
      <c r="E62" s="17"/>
    </row>
    <row r="63" spans="1:5">
      <c r="A63" s="2"/>
      <c r="B63" s="55"/>
      <c r="C63" s="40"/>
      <c r="D63" s="55"/>
      <c r="E63" s="17"/>
    </row>
    <row r="64" spans="1:5">
      <c r="A64" s="3"/>
      <c r="B64" s="55"/>
      <c r="C64" s="40"/>
      <c r="D64" s="55"/>
      <c r="E64" s="17"/>
    </row>
    <row r="65" spans="1:5">
      <c r="A65" s="24"/>
      <c r="B65" s="56"/>
      <c r="C65" s="41"/>
      <c r="D65" s="56"/>
      <c r="E65" s="18"/>
    </row>
  </sheetData>
  <pageMargins left="0.70866141732283472" right="0.70866141732283472" top="0.74803149606299213" bottom="0.74803149606299213" header="0.31496062992125984" footer="0.31496062992125984"/>
  <pageSetup paperSize="9" scale="6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Pasqyra e Perform. (natyra)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2020-07-14T13:17:46Z</cp:lastPrinted>
  <dcterms:created xsi:type="dcterms:W3CDTF">2012-01-19T09:31:29Z</dcterms:created>
  <dcterms:modified xsi:type="dcterms:W3CDTF">2021-09-04T09:19:21Z</dcterms:modified>
</cp:coreProperties>
</file>