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<sst xmlns="http://schemas.openxmlformats.org/spreadsheetml/2006/main" count="520" uniqueCount="356">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</sst>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E106" sqref="E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>
        <v>2018</v>
      </c>
      <c r="C8" s="44"/>
      <c r="D8" s="44">
        <v>2017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191081</v>
      </c>
      <c r="C11" s="53"/>
      <c r="D11" s="65">
        <v>2423702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400394</v>
      </c>
      <c r="C18" s="53"/>
      <c r="D18" s="65">
        <v>611994</v>
      </c>
      <c r="E18" s="41"/>
    </row>
    <row r="19" spans="1:5" ht="16.5" customHeight="1">
      <c r="A19" s="66" t="s">
        <v>279</v>
      </c>
      <c r="B19" s="65">
        <v>1711549</v>
      </c>
      <c r="C19" s="53"/>
      <c r="D19" s="65">
        <v>1711549</v>
      </c>
      <c r="E19" s="41"/>
    </row>
    <row r="20" spans="1:5" ht="16.5" customHeight="1">
      <c r="A20" s="66" t="s">
        <v>280</v>
      </c>
      <c r="B20" s="65">
        <v>3333891</v>
      </c>
      <c r="C20" s="53"/>
      <c r="D20" s="65">
        <v>3333891</v>
      </c>
      <c r="E20" s="41"/>
    </row>
    <row r="21" spans="1:5">
      <c r="A21" s="66" t="s">
        <v>193</v>
      </c>
      <c r="B21" s="65">
        <v>1596957</v>
      </c>
      <c r="C21" s="53"/>
      <c r="D21" s="65">
        <v>1728010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>
        <v>5888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>
        <v>733899</v>
      </c>
      <c r="C30" s="53"/>
      <c r="D30" s="65">
        <v>733899</v>
      </c>
      <c r="E30" s="41"/>
    </row>
    <row r="31" spans="1:5">
      <c r="A31" s="49" t="s">
        <v>221</v>
      </c>
      <c r="B31" s="65">
        <v>574880</v>
      </c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8542651</v>
      </c>
      <c r="C33" s="58"/>
      <c r="D33" s="57">
        <f>SUM(D11:D32)</f>
        <v>10548933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148870099</v>
      </c>
      <c r="C44" s="53"/>
      <c r="D44" s="65">
        <v>147551268</v>
      </c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>
        <v>4461900</v>
      </c>
      <c r="C46" s="53"/>
      <c r="D46" s="65">
        <v>4101231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1131100</v>
      </c>
      <c r="C51" s="53"/>
      <c r="D51" s="65">
        <v>1330706</v>
      </c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154463099</v>
      </c>
      <c r="C55" s="58"/>
      <c r="D55" s="57">
        <f>SUM(D37:D54)</f>
        <v>152983205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163005750</v>
      </c>
      <c r="C57" s="68"/>
      <c r="D57" s="67">
        <f>D55+D33</f>
        <v>163532138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1194692</v>
      </c>
      <c r="C65" s="53"/>
      <c r="D65" s="65">
        <v>1245436</v>
      </c>
      <c r="E65" s="41"/>
    </row>
    <row r="66" spans="1:5">
      <c r="A66" s="66" t="s">
        <v>269</v>
      </c>
      <c r="B66" s="65"/>
      <c r="C66" s="53"/>
      <c r="D66" s="65">
        <v>131053</v>
      </c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428380</v>
      </c>
      <c r="C69" s="53"/>
      <c r="D69" s="65">
        <v>141167</v>
      </c>
      <c r="E69" s="41"/>
    </row>
    <row r="70" spans="1:5">
      <c r="A70" s="66" t="s">
        <v>270</v>
      </c>
      <c r="B70" s="65">
        <v>155653</v>
      </c>
      <c r="C70" s="53"/>
      <c r="D70" s="65">
        <v>320010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1778725</v>
      </c>
      <c r="C75" s="58"/>
      <c r="D75" s="57">
        <f>SUM(D62:D74)</f>
        <v>1837666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1778725</v>
      </c>
      <c r="C94" s="68"/>
      <c r="D94" s="69">
        <f>D75+D92</f>
        <v>1837666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>
        <v>160369566</v>
      </c>
      <c r="C96" s="53"/>
      <c r="D96" s="48">
        <v>160369566</v>
      </c>
      <c r="E96" s="41"/>
    </row>
    <row r="97" spans="1:5">
      <c r="A97" s="49" t="s">
        <v>238</v>
      </c>
      <c r="B97" s="65">
        <v>156815848</v>
      </c>
      <c r="C97" s="53"/>
      <c r="D97" s="65">
        <v>156815848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3553718</v>
      </c>
      <c r="C101" s="53"/>
      <c r="D101" s="65">
        <v>3553718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1324906</v>
      </c>
      <c r="C105" s="64"/>
      <c r="D105" s="65">
        <v>17898</v>
      </c>
      <c r="E105" s="41"/>
    </row>
    <row r="106" spans="1:5">
      <c r="A106" s="49" t="s">
        <v>245</v>
      </c>
      <c r="B106" s="65">
        <v>-467447</v>
      </c>
      <c r="C106" s="53"/>
      <c r="D106" s="65">
        <v>1307008</v>
      </c>
      <c r="E106" s="41"/>
    </row>
    <row r="107" spans="1:5" ht="18" customHeight="1">
      <c r="A107" s="49" t="s">
        <v>248</v>
      </c>
      <c r="B107" s="61">
        <f>SUM(B97:B106)</f>
        <v>161227025</v>
      </c>
      <c r="C107" s="62"/>
      <c r="D107" s="61">
        <f>SUM(D97:D106)</f>
        <v>161694472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161227025</v>
      </c>
      <c r="C109" s="68"/>
      <c r="D109" s="69">
        <f>SUM(D107:D108)</f>
        <v>161694472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163005750</v>
      </c>
      <c r="C111" s="68"/>
      <c r="D111" s="67">
        <f>D94+D109</f>
        <v>163532138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>
        <v>2018</v>
      </c>
      <c r="C8" s="52"/>
      <c r="D8" s="46">
        <v>2017</v>
      </c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3365080</v>
      </c>
      <c r="C10" s="78"/>
      <c r="D10" s="80">
        <v>3906412</v>
      </c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/>
      <c r="C13" s="78"/>
      <c r="D13" s="80"/>
      <c r="E13" s="77"/>
      <c r="F13" s="81" t="s">
        <v>307</v>
      </c>
    </row>
    <row r="14" spans="1:6">
      <c r="A14" s="66" t="s">
        <v>310</v>
      </c>
      <c r="B14" s="80"/>
      <c r="C14" s="78"/>
      <c r="D14" s="80"/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>
        <v>6506000</v>
      </c>
      <c r="C17" s="78"/>
      <c r="D17" s="80">
        <v>6838000</v>
      </c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/>
      <c r="C19" s="78"/>
      <c r="D19" s="80"/>
      <c r="E19" s="77"/>
      <c r="F19" s="41"/>
    </row>
    <row r="20" spans="1:6">
      <c r="A20" s="66" t="s">
        <v>316</v>
      </c>
      <c r="B20" s="80">
        <v>-1516953</v>
      </c>
      <c r="C20" s="78"/>
      <c r="D20" s="80">
        <v>-1252280</v>
      </c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-6516344</v>
      </c>
      <c r="C22" s="78"/>
      <c r="D22" s="80">
        <v>-5051882</v>
      </c>
      <c r="E22" s="77"/>
      <c r="F22" s="41"/>
    </row>
    <row r="23" spans="1:6">
      <c r="A23" s="66" t="s">
        <v>319</v>
      </c>
      <c r="B23" s="80">
        <v>-1088263</v>
      </c>
      <c r="C23" s="78"/>
      <c r="D23" s="80">
        <v>-840280</v>
      </c>
      <c r="E23" s="77"/>
      <c r="F23" s="41"/>
    </row>
    <row r="24" spans="1:6">
      <c r="A24" s="66" t="s">
        <v>320</v>
      </c>
      <c r="B24" s="80">
        <v>-1001622</v>
      </c>
      <c r="C24" s="78"/>
      <c r="D24" s="80">
        <v>0</v>
      </c>
      <c r="E24" s="77"/>
      <c r="F24" s="41"/>
    </row>
    <row r="25" spans="1:6">
      <c r="A25" s="49" t="s">
        <v>321</v>
      </c>
      <c r="B25" s="80">
        <v>-199606</v>
      </c>
      <c r="C25" s="78"/>
      <c r="D25" s="80">
        <v>-234831</v>
      </c>
      <c r="E25" s="77"/>
      <c r="F25" s="41"/>
    </row>
    <row r="26" spans="1:6">
      <c r="A26" s="49" t="s">
        <v>322</v>
      </c>
      <c r="B26" s="80"/>
      <c r="C26" s="78"/>
      <c r="D26" s="80">
        <v>-482857</v>
      </c>
      <c r="E26" s="77"/>
      <c r="F26" s="41"/>
    </row>
    <row r="27" spans="1:6">
      <c r="A27" s="49" t="s">
        <v>323</v>
      </c>
      <c r="B27" s="80"/>
      <c r="C27" s="78"/>
      <c r="D27" s="80">
        <v>-1328631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>
        <v>2032</v>
      </c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>
        <v>-15739</v>
      </c>
      <c r="C37" s="78"/>
      <c r="D37" s="80">
        <v>-18027</v>
      </c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/>
      <c r="C39" s="78"/>
      <c r="D39" s="80"/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-467447</v>
      </c>
      <c r="C42" s="85"/>
      <c r="D42" s="84">
        <f>SUM(D9:D41)</f>
        <v>1537656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/>
      <c r="C44" s="78"/>
      <c r="D44" s="80">
        <v>-230648</v>
      </c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-467447</v>
      </c>
      <c r="C47" s="86"/>
      <c r="D47" s="87">
        <f>SUM(D42:D46)</f>
        <v>1307008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-467447</v>
      </c>
      <c r="C57" s="104"/>
      <c r="D57" s="103">
        <f>D47+D55</f>
        <v>1307008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2021-09-06T08:29:38Z</dcterms:modified>
</cp:coreProperties>
</file>