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1-Pasqyra e Pozicioni Financiar" sheetId="17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B33"/>
  <c r="B57" s="1"/>
  <c r="D57" l="1"/>
  <c r="D111"/>
  <c r="B94"/>
  <c r="B111" s="1"/>
  <c r="B113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<sst xmlns="http://schemas.openxmlformats.org/spreadsheetml/2006/main" count="520" uniqueCount="356">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</sst>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</row>
    <row r="2" spans="1:6">
      <c r="A2" s="60" t="s">
        <v>254</v>
      </c>
    </row>
    <row r="3" spans="1:6">
      <c r="A3" s="60" t="s">
        <v>255</v>
      </c>
    </row>
    <row r="4" spans="1:6">
      <c r="A4" s="60" t="s">
        <v>256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/>
      <c r="C10" s="78"/>
      <c r="D10" s="80"/>
      <c r="E10" s="77"/>
      <c r="F10" s="81" t="s">
        <v>305</v>
      </c>
    </row>
    <row r="11" spans="1:6">
      <c r="A11" s="66" t="s">
        <v>306</v>
      </c>
      <c r="B11" s="80"/>
      <c r="C11" s="78"/>
      <c r="D11" s="80"/>
      <c r="E11" s="77"/>
      <c r="F11" s="81" t="s">
        <v>307</v>
      </c>
    </row>
    <row r="12" spans="1:6">
      <c r="A12" s="66" t="s">
        <v>308</v>
      </c>
      <c r="B12" s="80"/>
      <c r="C12" s="78"/>
      <c r="D12" s="80"/>
      <c r="E12" s="77"/>
      <c r="F12" s="81" t="s">
        <v>307</v>
      </c>
    </row>
    <row r="13" spans="1:6">
      <c r="A13" s="66" t="s">
        <v>309</v>
      </c>
      <c r="B13" s="80"/>
      <c r="C13" s="78"/>
      <c r="D13" s="80"/>
      <c r="E13" s="77"/>
      <c r="F13" s="81" t="s">
        <v>307</v>
      </c>
    </row>
    <row r="14" spans="1:6">
      <c r="A14" s="66" t="s">
        <v>310</v>
      </c>
      <c r="B14" s="80">
        <v>12710000</v>
      </c>
      <c r="C14" s="78"/>
      <c r="D14" s="80">
        <v>7733575</v>
      </c>
      <c r="E14" s="77"/>
      <c r="F14" s="81" t="s">
        <v>311</v>
      </c>
    </row>
    <row r="15" spans="1:6">
      <c r="A15" s="49" t="s">
        <v>312</v>
      </c>
      <c r="B15" s="80"/>
      <c r="C15" s="78"/>
      <c r="D15" s="80"/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/>
      <c r="C17" s="78"/>
      <c r="D17" s="80"/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>
        <v>-731571</v>
      </c>
      <c r="C19" s="78"/>
      <c r="D19" s="80">
        <v>-270816</v>
      </c>
      <c r="E19" s="77"/>
      <c r="F19" s="41"/>
    </row>
    <row r="20" spans="1:6">
      <c r="A20" s="66" t="s">
        <v>316</v>
      </c>
      <c r="B20" s="80">
        <v>-7995075</v>
      </c>
      <c r="C20" s="78"/>
      <c r="D20" s="80">
        <v>-5628868</v>
      </c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-2806000</v>
      </c>
      <c r="C22" s="78"/>
      <c r="D22" s="80">
        <v>-1393909</v>
      </c>
      <c r="E22" s="77"/>
      <c r="F22" s="41"/>
    </row>
    <row r="23" spans="1:6">
      <c r="A23" s="66" t="s">
        <v>319</v>
      </c>
      <c r="B23" s="80">
        <v>-468602</v>
      </c>
      <c r="C23" s="78"/>
      <c r="D23" s="80">
        <v>-232783</v>
      </c>
      <c r="E23" s="77"/>
      <c r="F23" s="41"/>
    </row>
    <row r="24" spans="1:6">
      <c r="A24" s="66" t="s">
        <v>320</v>
      </c>
      <c r="B24" s="80"/>
      <c r="C24" s="78"/>
      <c r="D24" s="80"/>
      <c r="E24" s="77"/>
      <c r="F24" s="41"/>
    </row>
    <row r="25" spans="1:6">
      <c r="A25" s="49" t="s">
        <v>321</v>
      </c>
      <c r="B25" s="80"/>
      <c r="C25" s="78"/>
      <c r="D25" s="80"/>
      <c r="E25" s="77"/>
      <c r="F25" s="41"/>
    </row>
    <row r="26" spans="1:6">
      <c r="A26" s="49" t="s">
        <v>322</v>
      </c>
      <c r="B26" s="80">
        <v>-6048</v>
      </c>
      <c r="C26" s="78"/>
      <c r="D26" s="80">
        <v>-2050</v>
      </c>
      <c r="E26" s="77"/>
      <c r="F26" s="41"/>
    </row>
    <row r="27" spans="1:6">
      <c r="A27" s="49" t="s">
        <v>323</v>
      </c>
      <c r="B27" s="80"/>
      <c r="C27" s="78"/>
      <c r="D27" s="80"/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/>
      <c r="C30" s="78"/>
      <c r="D30" s="80"/>
      <c r="E30" s="77"/>
      <c r="F30" s="41"/>
    </row>
    <row r="31" spans="1:6" ht="15" customHeight="1">
      <c r="A31" s="66" t="s">
        <v>327</v>
      </c>
      <c r="B31" s="80"/>
      <c r="C31" s="78"/>
      <c r="D31" s="80"/>
      <c r="E31" s="77"/>
      <c r="F31" s="41"/>
    </row>
    <row r="32" spans="1:6" ht="15" customHeight="1">
      <c r="A32" s="66" t="s">
        <v>328</v>
      </c>
      <c r="B32" s="80"/>
      <c r="C32" s="78"/>
      <c r="D32" s="80"/>
      <c r="E32" s="77"/>
      <c r="F32" s="41"/>
    </row>
    <row r="33" spans="1:6" ht="15" customHeight="1">
      <c r="A33" s="66" t="s">
        <v>329</v>
      </c>
      <c r="B33" s="80"/>
      <c r="C33" s="78"/>
      <c r="D33" s="80"/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/>
      <c r="C37" s="78"/>
      <c r="D37" s="80"/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>
        <v>-11400</v>
      </c>
      <c r="C39" s="78"/>
      <c r="D39" s="80">
        <v>-10800</v>
      </c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691304</v>
      </c>
      <c r="C42" s="85"/>
      <c r="D42" s="84">
        <f>SUM(D9:D41)</f>
        <v>194349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>
        <v>-103696</v>
      </c>
      <c r="C44" s="78"/>
      <c r="D44" s="80">
        <v>-29152</v>
      </c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587608</v>
      </c>
      <c r="C47" s="86"/>
      <c r="D47" s="87">
        <f>SUM(D42:D46)</f>
        <v>165197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5"/>
    </row>
    <row r="54" spans="1:6">
      <c r="A54" s="96" t="s">
        <v>349</v>
      </c>
      <c r="B54" s="93"/>
      <c r="C54" s="92"/>
      <c r="D54" s="93"/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587608</v>
      </c>
      <c r="C57" s="104"/>
      <c r="D57" s="103">
        <f>D47+D55</f>
        <v>165197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>
        <v>587608</v>
      </c>
      <c r="C59" s="102"/>
      <c r="D59" s="101">
        <v>165197</v>
      </c>
      <c r="E59" s="106"/>
      <c r="F59" s="107"/>
    </row>
    <row r="60" spans="1:6">
      <c r="A60" s="100" t="s">
        <v>353</v>
      </c>
      <c r="B60" s="80"/>
      <c r="C60" s="77"/>
      <c r="D60" s="80"/>
      <c r="E60" s="106"/>
      <c r="F60" s="107"/>
    </row>
    <row r="61" spans="1:6">
      <c r="A61" s="100" t="s">
        <v>354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10" workbookViewId="0">
      <selection activeCell="D119" sqref="D119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750036</v>
      </c>
      <c r="C11" s="53"/>
      <c r="D11" s="65">
        <v>396778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/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808995</v>
      </c>
      <c r="C21" s="53"/>
      <c r="D21" s="65">
        <v>482290</v>
      </c>
      <c r="E21" s="41"/>
    </row>
    <row r="22" spans="1:5">
      <c r="A22" s="66" t="s">
        <v>281</v>
      </c>
      <c r="B22" s="65">
        <v>4100000</v>
      </c>
      <c r="C22" s="53"/>
      <c r="D22" s="65">
        <v>4100000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5659031</v>
      </c>
      <c r="C33" s="58"/>
      <c r="D33" s="57">
        <f>SUM(D11:D32)</f>
        <v>4979068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114902</v>
      </c>
      <c r="C44" s="53"/>
      <c r="D44" s="65">
        <v>120950</v>
      </c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114902</v>
      </c>
      <c r="C55" s="58"/>
      <c r="D55" s="57">
        <f>SUM(D37:D54)</f>
        <v>120950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5773933</v>
      </c>
      <c r="C57" s="68"/>
      <c r="D57" s="67">
        <f>D55+D33</f>
        <v>5100018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235613</v>
      </c>
      <c r="C69" s="53"/>
      <c r="D69" s="65">
        <v>172716</v>
      </c>
      <c r="E69" s="41"/>
    </row>
    <row r="70" spans="1:5">
      <c r="A70" s="66" t="s">
        <v>270</v>
      </c>
      <c r="B70" s="65">
        <v>23409</v>
      </c>
      <c r="C70" s="53"/>
      <c r="D70" s="65">
        <v>0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259022</v>
      </c>
      <c r="C75" s="58"/>
      <c r="D75" s="57">
        <f>SUM(D62:D74)</f>
        <v>172716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259022</v>
      </c>
      <c r="C94" s="68"/>
      <c r="D94" s="69">
        <f>D75+D92</f>
        <v>172716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4100000</v>
      </c>
      <c r="C97" s="53"/>
      <c r="D97" s="65">
        <v>4100000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827303</v>
      </c>
      <c r="C105" s="64"/>
      <c r="D105" s="65">
        <v>662106</v>
      </c>
      <c r="E105" s="41"/>
    </row>
    <row r="106" spans="1:5">
      <c r="A106" s="49" t="s">
        <v>245</v>
      </c>
      <c r="B106" s="65">
        <v>587608</v>
      </c>
      <c r="C106" s="53"/>
      <c r="D106" s="65">
        <v>165196</v>
      </c>
      <c r="E106" s="41"/>
    </row>
    <row r="107" spans="1:5" ht="18" customHeight="1">
      <c r="A107" s="49" t="s">
        <v>248</v>
      </c>
      <c r="B107" s="61">
        <f>SUM(B97:B106)</f>
        <v>5514911</v>
      </c>
      <c r="C107" s="62"/>
      <c r="D107" s="61">
        <f>SUM(D97:D106)</f>
        <v>4927302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5514911</v>
      </c>
      <c r="C109" s="68"/>
      <c r="D109" s="69">
        <f>SUM(D107:D108)</f>
        <v>4927302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5773933</v>
      </c>
      <c r="C111" s="68"/>
      <c r="D111" s="67">
        <f>D94+D109</f>
        <v>5100018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2.1-Pasqyra e Perform. (natyra)</vt:lpstr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2021-09-06T08:46:49Z</dcterms:modified>
</cp:coreProperties>
</file>