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1775" windowWidth="15195" windowHeight="11460" tabRatio="952" activeTab="3"/>
  </bookViews>
  <sheets>
    <sheet name="Kopertina " sheetId="20" r:id="rId1"/>
    <sheet name="AKTIVI " sheetId="19" r:id="rId2"/>
    <sheet name="PASIVI " sheetId="18" r:id="rId3"/>
    <sheet name="Ardh e shp - natyres" sheetId="16" r:id="rId4"/>
    <sheet name="Fluksi monet." sheetId="86" r:id="rId5"/>
    <sheet name="Pasq e ndrysh te kap 2" sheetId="11" r:id="rId6"/>
    <sheet name=" Fluksit mon - direkte" sheetId="14" state="hidden" r:id="rId7"/>
    <sheet name="Shenit Shpjeguse" sheetId="10" state="hidden" r:id="rId8"/>
    <sheet name="Shenimet Shpjeg" sheetId="9" state="hidden" r:id="rId9"/>
  </sheets>
  <definedNames>
    <definedName name="_xlnm.Print_Area" localSheetId="5">'Pasq e ndrysh te kap 2'!$A$1:$I$253</definedName>
  </definedNames>
  <calcPr calcId="124519"/>
</workbook>
</file>

<file path=xl/calcChain.xml><?xml version="1.0" encoding="utf-8"?>
<calcChain xmlns="http://schemas.openxmlformats.org/spreadsheetml/2006/main">
  <c r="E31" i="86"/>
  <c r="E11" i="19"/>
  <c r="E10"/>
  <c r="E5"/>
  <c r="E46"/>
  <c r="F10"/>
  <c r="I19" i="11"/>
  <c r="I18"/>
  <c r="I17"/>
  <c r="I16"/>
  <c r="I14"/>
  <c r="H13"/>
  <c r="H20"/>
  <c r="I20"/>
  <c r="D13"/>
  <c r="D20"/>
  <c r="E29" i="86"/>
  <c r="E16"/>
  <c r="D16"/>
  <c r="E22" i="16"/>
  <c r="E14"/>
  <c r="F27"/>
  <c r="F14"/>
  <c r="F12"/>
  <c r="F7"/>
  <c r="F34" i="18"/>
  <c r="F25"/>
  <c r="F24"/>
  <c r="F11"/>
  <c r="F5"/>
  <c r="F7"/>
  <c r="F39" i="19"/>
  <c r="F33"/>
  <c r="F29"/>
  <c r="F18"/>
  <c r="F6"/>
  <c r="F5"/>
  <c r="F46"/>
  <c r="D9" i="86"/>
  <c r="D29"/>
  <c r="D31"/>
  <c r="D12" i="14"/>
  <c r="D8"/>
  <c r="D9"/>
  <c r="E39" i="19"/>
  <c r="E7" i="16"/>
  <c r="E7" i="18"/>
  <c r="E29" i="19"/>
  <c r="I6" i="11"/>
  <c r="I7"/>
  <c r="I9"/>
  <c r="I10"/>
  <c r="I11"/>
  <c r="I12"/>
  <c r="E25" i="18"/>
  <c r="E11"/>
  <c r="E5"/>
  <c r="E32"/>
  <c r="D21" i="14"/>
  <c r="E18" i="19"/>
  <c r="E33"/>
  <c r="I13" i="11"/>
  <c r="D7" i="14"/>
  <c r="E6" i="19"/>
  <c r="E12" i="16"/>
  <c r="E24" i="18"/>
  <c r="E27" i="16"/>
  <c r="D18" i="14"/>
  <c r="D14" s="1"/>
  <c r="D27" s="1"/>
  <c r="D29" s="1"/>
  <c r="E34" i="16"/>
  <c r="E41" i="18"/>
  <c r="E34"/>
  <c r="E47" s="1"/>
  <c r="I50" s="1"/>
  <c r="E28" i="19"/>
  <c r="E19" i="16"/>
  <c r="F19"/>
  <c r="F28"/>
  <c r="F30"/>
  <c r="E28"/>
  <c r="E30"/>
  <c r="E35"/>
  <c r="F32" i="18"/>
  <c r="F47"/>
  <c r="D28" i="14"/>
  <c r="F28" i="19"/>
</calcChain>
</file>

<file path=xl/comments1.xml><?xml version="1.0" encoding="utf-8"?>
<comments xmlns="http://schemas.openxmlformats.org/spreadsheetml/2006/main">
  <authors>
    <author>owner</author>
  </authors>
  <commentList>
    <comment ref="E14" authorId="0">
      <text>
        <r>
          <rPr>
            <b/>
            <sz val="9"/>
            <color indexed="81"/>
            <rFont val="Tahoma"/>
            <charset val="1"/>
          </rPr>
          <t>owner:</t>
        </r>
        <r>
          <rPr>
            <sz val="9"/>
            <color indexed="81"/>
            <rFont val="Tahoma"/>
            <charset val="1"/>
          </rPr>
          <t xml:space="preserve">
e pacilesuar ne zerat perkates</t>
        </r>
      </text>
    </comment>
  </commentList>
</comments>
</file>

<file path=xl/sharedStrings.xml><?xml version="1.0" encoding="utf-8"?>
<sst xmlns="http://schemas.openxmlformats.org/spreadsheetml/2006/main" count="427" uniqueCount="333">
  <si>
    <t>Nr</t>
  </si>
  <si>
    <t xml:space="preserve">A K T I V E T </t>
  </si>
  <si>
    <t>Shenime</t>
  </si>
  <si>
    <t>I</t>
  </si>
  <si>
    <t xml:space="preserve">AKTIVET AFATSHKURTERA </t>
  </si>
  <si>
    <t xml:space="preserve">&gt;  Banka </t>
  </si>
  <si>
    <t xml:space="preserve">&gt;  Arka </t>
  </si>
  <si>
    <t xml:space="preserve">1. - Aktivet monetare </t>
  </si>
  <si>
    <t>2 -  Derivatet e Aktivet te mbajtura per tregetim</t>
  </si>
  <si>
    <t>&gt;  Te drejta e detyrime ndaj ortakeve</t>
  </si>
  <si>
    <t xml:space="preserve">&gt;  T v sh </t>
  </si>
  <si>
    <t>&gt;  Tatim mbi fitimin</t>
  </si>
  <si>
    <t xml:space="preserve">3 -  Aktivet te tjera financiare  afatshkurtera </t>
  </si>
  <si>
    <t xml:space="preserve">4 - Inventari </t>
  </si>
  <si>
    <t xml:space="preserve">&gt;  Lendet e para </t>
  </si>
  <si>
    <t xml:space="preserve">&gt;  Produkte te gateshme </t>
  </si>
  <si>
    <t>&gt;  Mallra per rrishitje</t>
  </si>
  <si>
    <t xml:space="preserve">6 - Aktivet afatshkurtera te mbajtura per rishitje </t>
  </si>
  <si>
    <t xml:space="preserve">7 - Parapagime  dhe shpenzime  te shtyra </t>
  </si>
  <si>
    <t>II</t>
  </si>
  <si>
    <t xml:space="preserve"> AKTIVET  AFATGJATA </t>
  </si>
  <si>
    <t>2 - Aktivet Afatgjata  materiale</t>
  </si>
  <si>
    <t>&gt; Toka</t>
  </si>
  <si>
    <t>&gt; Ndertesa</t>
  </si>
  <si>
    <t>&gt; Aktivet tjera afat gjata materiale</t>
  </si>
  <si>
    <t xml:space="preserve">3 - Aktivet Biologjike afatgjata </t>
  </si>
  <si>
    <t>4 - Aktivet afatgjata jo materiale</t>
  </si>
  <si>
    <t>5 - Kapitali aksioner I  pa paguar</t>
  </si>
  <si>
    <t>6 - Aktivet e tjera afat gjata .</t>
  </si>
  <si>
    <t xml:space="preserve">2 - Huamarjet </t>
  </si>
  <si>
    <t xml:space="preserve">3 - Huate e parapagimet </t>
  </si>
  <si>
    <t xml:space="preserve">&gt; Te pagushme ndaj furnitoreve </t>
  </si>
  <si>
    <t xml:space="preserve"> &gt;  Te pagushme ndaj punonjesve </t>
  </si>
  <si>
    <t xml:space="preserve"> &gt;  Detyrime  per Sigurimet shoqerore</t>
  </si>
  <si>
    <t xml:space="preserve">&gt; Detyrime Tatimore per  TAP - in  </t>
  </si>
  <si>
    <t xml:space="preserve">&gt; Detyrime Tatimore per  Tatimin mbi fitimin </t>
  </si>
  <si>
    <t xml:space="preserve">&gt; Detyrime tatimore per T V SH </t>
  </si>
  <si>
    <t>&gt; Detyrime tatimore per tatimin ne burim</t>
  </si>
  <si>
    <t xml:space="preserve">&gt; Dividente per tu paguar </t>
  </si>
  <si>
    <t xml:space="preserve">4 - Grantet  dhe te ardhura te shtyra </t>
  </si>
  <si>
    <t xml:space="preserve"> 1 - Huate afatgjata </t>
  </si>
  <si>
    <t>&gt; Hua , bono , dhe detyrime qeraje financiare</t>
  </si>
  <si>
    <t xml:space="preserve">&gt;  Bono te kovertushme </t>
  </si>
  <si>
    <t xml:space="preserve">2 - Huamarjet  te tjera afatgjata </t>
  </si>
  <si>
    <t>III</t>
  </si>
  <si>
    <t>KAPITALI</t>
  </si>
  <si>
    <t>1 - Aksione te pakices</t>
  </si>
  <si>
    <t>2 - Kapitali I aksionereve te Shoq meme(P F te kons)</t>
  </si>
  <si>
    <t>3- Kapitali aksioner</t>
  </si>
  <si>
    <t>4 - Primi I Aksionit</t>
  </si>
  <si>
    <t>5 - Njesite ose Aksione te thesarit ( Negative )</t>
  </si>
  <si>
    <t>7 - Rezervat Ligjore</t>
  </si>
  <si>
    <t>8 - rezerva te tjera</t>
  </si>
  <si>
    <t xml:space="preserve">9 - Fitime te pashperndara </t>
  </si>
  <si>
    <t>10 - Fitime ( Humbja ) e vitit financiar</t>
  </si>
  <si>
    <t xml:space="preserve"> ( Bazuar ne klasifikimin e shpenzimeve sipas natyres )</t>
  </si>
  <si>
    <t xml:space="preserve">Pershkrimi I elementeve </t>
  </si>
  <si>
    <t xml:space="preserve"> Shitje  NETO</t>
  </si>
  <si>
    <t xml:space="preserve"> Te ardhura te tjera nga veprimtaria e shfrytezimit </t>
  </si>
  <si>
    <t>Ndryshimi ne inventarin prod I gateshm e prodh proces</t>
  </si>
  <si>
    <t xml:space="preserve">Materiale te konsumuara </t>
  </si>
  <si>
    <t>Kostot e punes</t>
  </si>
  <si>
    <t xml:space="preserve">Amortizimet e cvleresimet </t>
  </si>
  <si>
    <t xml:space="preserve">Fitimi ( humbja )  nga veprimtaria kryesore </t>
  </si>
  <si>
    <t>Te ardhura e shpenzimet financiare nga pjesmarjet</t>
  </si>
  <si>
    <t xml:space="preserve">Te ardhura e shpenz financ nga  njesite e kontrolluara </t>
  </si>
  <si>
    <t xml:space="preserve">Te ardhura e shpenzimet financiare  </t>
  </si>
  <si>
    <t>Totali I te ardhurave e shpenzimeve financiare</t>
  </si>
  <si>
    <t>Fitimi ( humbja ) para tatimit  ( 9 + / -  13 )</t>
  </si>
  <si>
    <t>Shpenzimet e tatimit  mbi fitimin</t>
  </si>
  <si>
    <t>Fitimi  ( humbja  ) neto e vitit finanaciar ( 14 - 15 )</t>
  </si>
  <si>
    <t xml:space="preserve">Elementet e pasqyrave te konsoliduara </t>
  </si>
  <si>
    <t xml:space="preserve">Pasqyra e Fluksit monetar - Metoda Direkte </t>
  </si>
  <si>
    <t>A</t>
  </si>
  <si>
    <t>Fluksi monetar nga veprimtarite e shfrytezimit</t>
  </si>
  <si>
    <t>Mjetet monetare ( M M ) te arketuara nga klientet</t>
  </si>
  <si>
    <t>M M te paguara ndaj furnitoreve e punonjesve</t>
  </si>
  <si>
    <t>M M te ardhura nga veprimtarite e tjera</t>
  </si>
  <si>
    <t xml:space="preserve">M M Neto nga veprimtarite e shfrytezimit </t>
  </si>
  <si>
    <t>B</t>
  </si>
  <si>
    <t xml:space="preserve">Blerja e njesise te kontrolluar X  minus parate e Arketuara </t>
  </si>
  <si>
    <t>Blerja e Aktiveve afat gjata  materiale</t>
  </si>
  <si>
    <t>Interes I arketuar</t>
  </si>
  <si>
    <t>Divident I arketuar</t>
  </si>
  <si>
    <t>C</t>
  </si>
  <si>
    <t>Te ardhura nga emetimi I kapitalit aksioner</t>
  </si>
  <si>
    <t>Te ardhura nga huamarjet afatgjata</t>
  </si>
  <si>
    <t>pagesat e detyrimeve te qerase financiare</t>
  </si>
  <si>
    <t>Dividente te paguar</t>
  </si>
  <si>
    <t>M M Neto e perdorur ne veprimtarite financiare</t>
  </si>
  <si>
    <t>Mjete monetare ne fund te periudhes kontabel</t>
  </si>
  <si>
    <t>Mjete monetare ne fillim te periudhes  kontabel</t>
  </si>
  <si>
    <t xml:space="preserve">T O T A L I </t>
  </si>
  <si>
    <t>Pozicioni I rregulluar</t>
  </si>
  <si>
    <t>Emertimi</t>
  </si>
  <si>
    <t>Primi I Aksionit</t>
  </si>
  <si>
    <t xml:space="preserve">Efekti I ndryshimit ne polit kontabel </t>
  </si>
  <si>
    <t>Fitimi Neto per periudhen Kontabel</t>
  </si>
  <si>
    <t>Dividentet e paguar</t>
  </si>
  <si>
    <t>sqarim ;</t>
  </si>
  <si>
    <t>Plotesimi I te dhenave ne kete pjese duhet te behet sipas kerkesave e struktures standarte</t>
  </si>
  <si>
    <t>Informacion i pergjitheshm dhe politikat kontabel</t>
  </si>
  <si>
    <t>a-</t>
  </si>
  <si>
    <t xml:space="preserve">b - </t>
  </si>
  <si>
    <t xml:space="preserve">c - </t>
  </si>
  <si>
    <t>Shenime qe shpjegojne zerat e ndryshem te pasq financiare</t>
  </si>
  <si>
    <t>D</t>
  </si>
  <si>
    <t>H</t>
  </si>
  <si>
    <t>A1</t>
  </si>
  <si>
    <t>A2</t>
  </si>
  <si>
    <t>C1</t>
  </si>
  <si>
    <t>C2</t>
  </si>
  <si>
    <t>C3</t>
  </si>
  <si>
    <t>C4</t>
  </si>
  <si>
    <t>D1</t>
  </si>
  <si>
    <t>D2</t>
  </si>
  <si>
    <t>D3</t>
  </si>
  <si>
    <t>E1</t>
  </si>
  <si>
    <t>E2</t>
  </si>
  <si>
    <t>F</t>
  </si>
  <si>
    <t xml:space="preserve">5 - Provizionet Afatshkurtera </t>
  </si>
  <si>
    <t>D4</t>
  </si>
  <si>
    <t>D5</t>
  </si>
  <si>
    <t>J</t>
  </si>
  <si>
    <t>K</t>
  </si>
  <si>
    <t>L1</t>
  </si>
  <si>
    <t>L2</t>
  </si>
  <si>
    <t>M1</t>
  </si>
  <si>
    <t>M4</t>
  </si>
  <si>
    <t>M5</t>
  </si>
  <si>
    <t>M6</t>
  </si>
  <si>
    <t>M7</t>
  </si>
  <si>
    <t>N</t>
  </si>
  <si>
    <t>O</t>
  </si>
  <si>
    <t>Q1</t>
  </si>
  <si>
    <t>Q2</t>
  </si>
  <si>
    <t>Q3</t>
  </si>
  <si>
    <t>R2</t>
  </si>
  <si>
    <t>R3</t>
  </si>
  <si>
    <t>R4</t>
  </si>
  <si>
    <t>R5</t>
  </si>
  <si>
    <t>R6</t>
  </si>
  <si>
    <t>R7</t>
  </si>
  <si>
    <t>R8</t>
  </si>
  <si>
    <t>R9</t>
  </si>
  <si>
    <t xml:space="preserve"> </t>
  </si>
  <si>
    <t xml:space="preserve">M M Neto te perdorura  ne veprimtarite investuese </t>
  </si>
  <si>
    <t xml:space="preserve">Fluksi monetar nga veprimtarite investuese </t>
  </si>
  <si>
    <t xml:space="preserve">Rritja / renia Neto e mjeteve monetare </t>
  </si>
  <si>
    <t>Rritja e rezerves te kapitalit</t>
  </si>
  <si>
    <t xml:space="preserve">SHENIMET SHPJEGUSE </t>
  </si>
  <si>
    <t>Shenime te tjera shpjeguese .</t>
  </si>
  <si>
    <t>Dhenia e shenimeve shpjeguese ne kete pjese eshte pjese e detyrueshme sipas S K K 2 .</t>
  </si>
  <si>
    <t>te percaktuara ne S K K 2  e konkretisht paragrafeve 49 - 55. radha e dhenies te shpjegimeve duhet te jete:</t>
  </si>
  <si>
    <t xml:space="preserve">SHENIMET SHPJEGUESE </t>
  </si>
  <si>
    <t>P1</t>
  </si>
  <si>
    <t>P2</t>
  </si>
  <si>
    <t xml:space="preserve">S </t>
  </si>
  <si>
    <t>T</t>
  </si>
  <si>
    <t>U</t>
  </si>
  <si>
    <t>V</t>
  </si>
  <si>
    <t>Kostot e prodhimit e te sherbimit</t>
  </si>
  <si>
    <t xml:space="preserve">9.1  Te ardhura e shpenz financ nga invest te tjera e financ afat gjata </t>
  </si>
  <si>
    <t xml:space="preserve">9.2  Te ardhura e shpenzimet nga interesat </t>
  </si>
  <si>
    <t xml:space="preserve">9.3 Fitime  ( humbje ) nga kurset e e kembimit </t>
  </si>
  <si>
    <t>9.4  Te ardhura e shpenzime te tjera financiare</t>
  </si>
  <si>
    <t>Emetimi I Aksioneve, fitime te mbartura</t>
  </si>
  <si>
    <t xml:space="preserve">&gt;  Llogaria / Kerkesa te arketushme </t>
  </si>
  <si>
    <t xml:space="preserve">&gt;  Llogari /  Kerkesa te tjer ate arketushme </t>
  </si>
  <si>
    <t>&gt; Instumenta te tjera  borxhi</t>
  </si>
  <si>
    <t xml:space="preserve">&gt; Investime te tjera  financiare </t>
  </si>
  <si>
    <t xml:space="preserve">5  -  Aktivet  biliogjike afatshkurtera </t>
  </si>
  <si>
    <t xml:space="preserve">1  - Investime  financiare afatgjata </t>
  </si>
  <si>
    <t>&gt; Pjesmarja te tjera te nj te kontr ( vetem P F )</t>
  </si>
  <si>
    <t>&gt;  Aksione e invest te tjera te pjesmarjes</t>
  </si>
  <si>
    <t>&gt; Kerkesa te arketushme afatgjata</t>
  </si>
  <si>
    <t>F1</t>
  </si>
  <si>
    <t>F2</t>
  </si>
  <si>
    <t>F3</t>
  </si>
  <si>
    <t>&gt; Emri  I mire</t>
  </si>
  <si>
    <t>&gt; Shpenzimet e zhvillimit</t>
  </si>
  <si>
    <t xml:space="preserve">&gt; Aktive te tjera jo materiale </t>
  </si>
  <si>
    <t xml:space="preserve">DERIVATET DHE KAPITALI </t>
  </si>
  <si>
    <t xml:space="preserve">Detyrimet Afatshkurtera </t>
  </si>
  <si>
    <t xml:space="preserve">1. - Derivatet </t>
  </si>
  <si>
    <t xml:space="preserve"> &gt; Huate dhe  obligacionet afatshkurtera</t>
  </si>
  <si>
    <t xml:space="preserve"> &gt;Kthimet/ Ripagesat e huave afatgjata</t>
  </si>
  <si>
    <t xml:space="preserve">&gt; Bono te kovertushme </t>
  </si>
  <si>
    <t xml:space="preserve">&gt;   Parapagimet  e arketimeve </t>
  </si>
  <si>
    <t xml:space="preserve">DETYRIMET   AFATGJATA </t>
  </si>
  <si>
    <t xml:space="preserve">3  - Provizionet   Afatgjata </t>
  </si>
  <si>
    <t>TOTALI I  DETYRIMEVE  ( I +  II )</t>
  </si>
  <si>
    <t>TOTALI I DETYRIMEVE  DHE KAPITALIT( I + II + III)</t>
  </si>
  <si>
    <t xml:space="preserve">Te ARDHURTA  GJITHESEJ </t>
  </si>
  <si>
    <t xml:space="preserve">11.- Te ardhura te regjistr avance </t>
  </si>
  <si>
    <t>&gt;  Parapagesa per furnizime , shpenzime per tu shperndare</t>
  </si>
  <si>
    <t xml:space="preserve">Tatime e taksa , dogane , tatime  e taxa, arketime te tjera ,TVSH </t>
  </si>
  <si>
    <t>R</t>
  </si>
  <si>
    <t xml:space="preserve">&gt;  Prodhimi ne proces,  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</si>
  <si>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</si>
  <si>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</si>
  <si>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</si>
  <si>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Standartet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</si>
  <si>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</si>
  <si>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</si>
  <si>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</si>
  <si>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</si>
  <si>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</si>
  <si>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</si>
  <si>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</si>
  <si>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</si>
  <si>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</si>
  <si>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</si>
  <si>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</si>
  <si>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</si>
  <si>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</si>
  <si>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</si>
  <si>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</si>
  <si>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</si>
  <si>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</si>
  <si>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</si>
  <si>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</si>
  <si>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</si>
  <si>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</si>
  <si>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</si>
  <si>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</si>
  <si>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</si>
  <si>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</si>
  <si>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</si>
  <si>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</si>
  <si>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</si>
  <si>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</si>
  <si>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</si>
  <si>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</si>
  <si>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</si>
  <si>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</si>
  <si>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</si>
  <si>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</si>
  <si>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</si>
  <si>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</si>
  <si>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</si>
  <si>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</si>
  <si>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</si>
  <si>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</si>
  <si>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r>
      <t xml:space="preserve">Ne  analize  </t>
    </r>
    <r>
      <rPr>
        <b/>
        <sz val="10"/>
        <rFont val="Arial"/>
        <family val="2"/>
      </rPr>
      <t>SHIF PASQYRAT ANALITIKE TE LLOGARIVE  QE U PERGJIGJEN NGJARJEVE</t>
    </r>
    <r>
      <rPr>
        <sz val="10"/>
        <rFont val="Arial"/>
        <family val="2"/>
      </rPr>
      <t xml:space="preserve"> </t>
    </r>
  </si>
  <si>
    <r>
      <t>E VEPRIMEVE KONTABEL  . ANALITIKISHT SIPAS  SHENIMEVE NE PASQYRAT FINANCIARE</t>
    </r>
    <r>
      <rPr>
        <sz val="10"/>
        <rFont val="Arial"/>
        <family val="2"/>
      </rPr>
      <t xml:space="preserve"> .</t>
    </r>
  </si>
  <si>
    <t xml:space="preserve">Te tjera tvsh e nd  , rrjedh neto  …….. e interesa neto </t>
  </si>
  <si>
    <t xml:space="preserve">  6  - Provizionet </t>
  </si>
  <si>
    <t>Euro</t>
  </si>
  <si>
    <t>ADMINISTRATORI</t>
  </si>
  <si>
    <t xml:space="preserve">PASQYRAT  FINANCIARE </t>
  </si>
  <si>
    <t xml:space="preserve">Mbeshtetur  ne Ligjin  Nr 9228 date 29.04.2004 " Per kontabilitetin e Pasqyrat financiare " , </t>
  </si>
  <si>
    <t>te ndryshuar dhe ne Standartet Kombetare te Kontabilitetit - S K K 2 )</t>
  </si>
  <si>
    <t xml:space="preserve">Te dhenat identifikuse </t>
  </si>
  <si>
    <t xml:space="preserve">Te dhena  te tjera </t>
  </si>
  <si>
    <t xml:space="preserve">Emri </t>
  </si>
  <si>
    <t>x</t>
  </si>
  <si>
    <t>Individ</t>
  </si>
  <si>
    <t>Pasqyrat financ</t>
  </si>
  <si>
    <t xml:space="preserve">NIPT </t>
  </si>
  <si>
    <t>Te konsol</t>
  </si>
  <si>
    <t>ADRESA</t>
  </si>
  <si>
    <t xml:space="preserve">Monedha </t>
  </si>
  <si>
    <t>Lek</t>
  </si>
  <si>
    <t>Data e krijimit</t>
  </si>
  <si>
    <t>Nr I regjistrit Treg</t>
  </si>
  <si>
    <t xml:space="preserve">Rrumbullakimi </t>
  </si>
  <si>
    <t xml:space="preserve">Periudha  kontabel </t>
  </si>
  <si>
    <t xml:space="preserve">Fusha e veprimtarise </t>
  </si>
  <si>
    <t xml:space="preserve">Data e plot te P F </t>
  </si>
  <si>
    <t>Te ardhura nga shitja e paisjeve , parapagim</t>
  </si>
  <si>
    <t xml:space="preserve">&gt; Parapagime te tjera </t>
  </si>
  <si>
    <t xml:space="preserve">V I T I </t>
  </si>
  <si>
    <t xml:space="preserve">Te ardhura te tjera </t>
  </si>
  <si>
    <t>Pozicioni me 31 Dhjetor 2009</t>
  </si>
  <si>
    <t>UJESJELLESI ORIKUM SH.A</t>
  </si>
  <si>
    <t>UJESJELLESI ORIKUM sh.a</t>
  </si>
  <si>
    <t>ORIKUM - VLORE</t>
  </si>
  <si>
    <t>17.10.2006</t>
  </si>
  <si>
    <t xml:space="preserve">                - Per ndertesat me 5 % ne vit mbi vleren e mbetur.</t>
  </si>
  <si>
    <t xml:space="preserve"> - Makineri dhe Pajisje me 5% mbi vlerene mebtur</t>
  </si>
  <si>
    <t>Sulltana Imeraj</t>
  </si>
  <si>
    <t>Drejtori</t>
  </si>
  <si>
    <t>Sheme Kondi</t>
  </si>
  <si>
    <t>Shoqeria:"Ujesjellesi Orikum"Sh.A</t>
  </si>
  <si>
    <t>Kapitali :30.385.215 lek</t>
  </si>
  <si>
    <t>Zoterues :10% Bashkia Orikum</t>
  </si>
  <si>
    <t>Objekti I veprimtarise : Prodhim,tregetim uje I pijshem</t>
  </si>
  <si>
    <t>Drejtori : Sheme Kondi</t>
  </si>
  <si>
    <t>Rregullimi ligjor nr .9228 dt.29/04/2004"Per Kontabilitetin dhe Pasqyrat financiare"</t>
  </si>
  <si>
    <t>Selia e Shqerise :Orikum</t>
  </si>
  <si>
    <t>Ligji nr.9901, dt.04.4.2008, "Per Tregtaret dhe Shoqerite Tregtare"</t>
  </si>
  <si>
    <t>1, Te pergjithshme</t>
  </si>
  <si>
    <t>Shoqeria "Ujesjellesi Orikum" SH.A eshte krijuar ne dt.17.10.2006, me statusin juridik, "Shoqeri Anonime"</t>
  </si>
  <si>
    <t>Regjistrimi eshte bere ne Regjistrin Tregtar te Gjykates se Shkalles se Pare Tirane, me vendimin nr.37.113</t>
  </si>
  <si>
    <t>Aksioner I vetem I Shoqerise eshte Bashkia Orikum</t>
  </si>
  <si>
    <t>Kapitali I nenshkruar I shoqerise eshte 30.385.215 leke, ndare ne 30.385 aksione, me vlere nominale</t>
  </si>
  <si>
    <t>1.000 leke secili.</t>
  </si>
  <si>
    <t>Organet Drejtuese te shoqerise jane:</t>
  </si>
  <si>
    <t>1. Keshilli Mbikqyres</t>
  </si>
  <si>
    <t>2. Administrata</t>
  </si>
  <si>
    <t>Selia qendrore e shoqerise "Ujesjellesi Orikum" sh.a eshte ne Orikum, Vlore.</t>
  </si>
  <si>
    <t>Aktiviteti qe kryen kompania eshte: prodhim dhe shitje uji I pijshem</t>
  </si>
  <si>
    <t>K67327201K</t>
  </si>
  <si>
    <t>Shefe Finance</t>
  </si>
  <si>
    <t>Shpenzime te tjera</t>
  </si>
  <si>
    <t>Periudha Raportuese</t>
  </si>
  <si>
    <t>Periudha Paraardhese</t>
  </si>
  <si>
    <t xml:space="preserve">4.1 Pagat e personelit </t>
  </si>
  <si>
    <t>4.2 Shpenzime  per Sigurimet shoqerore e shendetesore</t>
  </si>
  <si>
    <t xml:space="preserve"> Fluksi monetar nga aktivitetet financiare</t>
  </si>
  <si>
    <t>Pasqyra e Fluksit monetar - Metoda Direkte 2011</t>
  </si>
  <si>
    <t>Provigjionet</t>
  </si>
  <si>
    <t>Rezerva Statutore e Ligjore</t>
  </si>
  <si>
    <t>Fitimi Pashperndare</t>
  </si>
  <si>
    <t>Kapitali Aksioner</t>
  </si>
  <si>
    <t>Prodhim, shitje uje I pijshem</t>
  </si>
  <si>
    <t xml:space="preserve">&gt; Makineri e paisje </t>
  </si>
  <si>
    <t xml:space="preserve">&gt;  Detyrime te tjera </t>
  </si>
  <si>
    <t>Ujesjellesi Orikum</t>
  </si>
  <si>
    <t>Nipti K67327201K</t>
  </si>
  <si>
    <t xml:space="preserve"> Periudha Raportuese </t>
  </si>
  <si>
    <t xml:space="preserve"> Periudha Paraardhese </t>
  </si>
  <si>
    <t>Nge 01.01.2009</t>
  </si>
  <si>
    <t>deri 31.12.2009</t>
  </si>
  <si>
    <t>Pasqyrat Financiare  te Vitit 2009</t>
  </si>
  <si>
    <t>PASQYRA E NDRYSHIMEVE NE KAPITAL 2009</t>
  </si>
  <si>
    <t>Pasqyra e Fluksit monetar - Metoda Direkte 2009</t>
  </si>
  <si>
    <t>PASQYRA  E  TE  ARDHURAVE  DHE  SHPENZIMEVE 2009</t>
  </si>
  <si>
    <t>Pasqyrat Financiare  te Vitit  2009</t>
  </si>
  <si>
    <t>Pozicioni me 31 Dhjetor 2008</t>
  </si>
  <si>
    <t>Pozicioni me 31 Dhjetor 2007</t>
  </si>
  <si>
    <t>VITI  2009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</si>
</sst>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87" formatCode="_(* #,##0_);_(* \(#,##0\);_(* &quot;-&quot;??_);_(@_)"/>
  </numFmts>
  <fonts count="2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7FC"/>
        <bgColor indexed="64"/>
      </patternFill>
    </fill>
    <fill>
      <gradientFill degree="90">
        <stop position="0">
          <color theme="0"/>
        </stop>
        <stop position="1">
          <color theme="3" tint="0.59999389629810485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206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2060"/>
      </right>
      <top style="thin">
        <color rgb="FF0070C0"/>
      </top>
      <bottom style="thin">
        <color rgb="FF0070C0"/>
      </bottom>
      <diagonal/>
    </border>
    <border>
      <left style="medium">
        <color rgb="FF00206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medium">
        <color rgb="FF002060"/>
      </right>
      <top/>
      <bottom style="thin">
        <color rgb="FF0070C0"/>
      </bottom>
      <diagonal/>
    </border>
    <border>
      <left style="medium">
        <color rgb="FF00206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medium">
        <color rgb="FF002060"/>
      </right>
      <top style="thin">
        <color rgb="FF0070C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 style="thin">
        <color rgb="FF0070C0"/>
      </right>
      <top style="medium">
        <color rgb="FF002060"/>
      </top>
      <bottom style="medium">
        <color rgb="FF002060"/>
      </bottom>
      <diagonal/>
    </border>
    <border>
      <left style="thin">
        <color rgb="FF0070C0"/>
      </left>
      <right style="thin">
        <color rgb="FF0070C0"/>
      </right>
      <top style="medium">
        <color rgb="FF002060"/>
      </top>
      <bottom style="medium">
        <color rgb="FF002060"/>
      </bottom>
      <diagonal/>
    </border>
    <border>
      <left style="thin">
        <color rgb="FF0070C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theme="3" tint="-0.249977111117893"/>
      </left>
      <right style="thin">
        <color rgb="FF0070C0"/>
      </right>
      <top style="medium">
        <color theme="3" tint="-0.249977111117893"/>
      </top>
      <bottom style="medium">
        <color rgb="FF002060"/>
      </bottom>
      <diagonal/>
    </border>
    <border>
      <left style="thin">
        <color rgb="FF0070C0"/>
      </left>
      <right style="thin">
        <color rgb="FF0070C0"/>
      </right>
      <top style="medium">
        <color theme="3" tint="-0.249977111117893"/>
      </top>
      <bottom style="medium">
        <color rgb="FF002060"/>
      </bottom>
      <diagonal/>
    </border>
    <border>
      <left style="thin">
        <color rgb="FF0070C0"/>
      </left>
      <right style="medium">
        <color theme="3" tint="-0.249977111117893"/>
      </right>
      <top style="medium">
        <color theme="3" tint="-0.249977111117893"/>
      </top>
      <bottom style="medium">
        <color rgb="FF002060"/>
      </bottom>
      <diagonal/>
    </border>
    <border>
      <left style="medium">
        <color theme="3" tint="-0.249977111117893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medium">
        <color theme="3" tint="-0.249977111117893"/>
      </right>
      <top/>
      <bottom style="thin">
        <color rgb="FF0070C0"/>
      </bottom>
      <diagonal/>
    </border>
    <border>
      <left style="medium">
        <color theme="3" tint="-0.249977111117893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theme="3" tint="-0.249977111117893"/>
      </right>
      <top style="thin">
        <color rgb="FF0070C0"/>
      </top>
      <bottom style="thin">
        <color rgb="FF0070C0"/>
      </bottom>
      <diagonal/>
    </border>
    <border>
      <left style="medium">
        <color theme="3" tint="-0.249977111117893"/>
      </left>
      <right style="thin">
        <color rgb="FF0070C0"/>
      </right>
      <top style="medium">
        <color rgb="FF002060"/>
      </top>
      <bottom style="medium">
        <color rgb="FF002060"/>
      </bottom>
      <diagonal/>
    </border>
    <border>
      <left style="thin">
        <color rgb="FF0070C0"/>
      </left>
      <right style="medium">
        <color theme="3" tint="-0.249977111117893"/>
      </right>
      <top style="medium">
        <color rgb="FF002060"/>
      </top>
      <bottom style="medium">
        <color rgb="FF002060"/>
      </bottom>
      <diagonal/>
    </border>
    <border>
      <left style="medium">
        <color theme="3" tint="-0.249977111117893"/>
      </left>
      <right style="thin">
        <color rgb="FF0070C0"/>
      </right>
      <top style="thin">
        <color rgb="FF0070C0"/>
      </top>
      <bottom style="medium">
        <color theme="3" tint="-0.249977111117893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theme="3" tint="-0.249977111117893"/>
      </bottom>
      <diagonal/>
    </border>
    <border>
      <left style="thin">
        <color rgb="FF0070C0"/>
      </left>
      <right style="medium">
        <color theme="3" tint="-0.249977111117893"/>
      </right>
      <top style="thin">
        <color rgb="FF0070C0"/>
      </top>
      <bottom style="medium">
        <color theme="3" tint="-0.24997711111789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66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6" fillId="2" borderId="0" xfId="0" applyFont="1" applyFill="1" applyBorder="1"/>
    <xf numFmtId="3" fontId="17" fillId="2" borderId="0" xfId="0" applyNumberFormat="1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6" fillId="2" borderId="0" xfId="0" applyFont="1" applyFill="1" applyAlignment="1">
      <alignment horizontal="center" vertical="center"/>
    </xf>
    <xf numFmtId="3" fontId="16" fillId="2" borderId="0" xfId="0" applyNumberFormat="1" applyFont="1" applyFill="1"/>
    <xf numFmtId="187" fontId="16" fillId="0" borderId="0" xfId="1" applyNumberFormat="1" applyFont="1"/>
    <xf numFmtId="0" fontId="16" fillId="0" borderId="0" xfId="0" applyFont="1" applyAlignment="1">
      <alignment vertical="center"/>
    </xf>
    <xf numFmtId="187" fontId="0" fillId="0" borderId="0" xfId="1" applyNumberFormat="1" applyFont="1"/>
    <xf numFmtId="3" fontId="16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6" fillId="0" borderId="20" xfId="0" applyFont="1" applyFill="1" applyBorder="1" applyAlignment="1">
      <alignment horizontal="center"/>
    </xf>
    <xf numFmtId="0" fontId="16" fillId="0" borderId="20" xfId="0" applyFont="1" applyFill="1" applyBorder="1"/>
    <xf numFmtId="0" fontId="17" fillId="0" borderId="20" xfId="0" applyFont="1" applyFill="1" applyBorder="1"/>
    <xf numFmtId="0" fontId="16" fillId="0" borderId="20" xfId="0" applyFont="1" applyFill="1" applyBorder="1" applyAlignment="1">
      <alignment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187" fontId="16" fillId="0" borderId="20" xfId="1" applyNumberFormat="1" applyFont="1" applyFill="1" applyBorder="1" applyAlignment="1">
      <alignment vertical="center"/>
    </xf>
    <xf numFmtId="187" fontId="16" fillId="0" borderId="0" xfId="1" applyNumberFormat="1" applyFont="1" applyFill="1" applyBorder="1" applyAlignment="1">
      <alignment vertical="center"/>
    </xf>
    <xf numFmtId="187" fontId="18" fillId="0" borderId="0" xfId="1" applyNumberFormat="1" applyFont="1" applyAlignment="1">
      <alignment vertical="center"/>
    </xf>
    <xf numFmtId="0" fontId="17" fillId="3" borderId="20" xfId="0" applyFont="1" applyFill="1" applyBorder="1" applyAlignment="1">
      <alignment vertical="center"/>
    </xf>
    <xf numFmtId="187" fontId="16" fillId="3" borderId="20" xfId="1" quotePrefix="1" applyNumberFormat="1" applyFont="1" applyFill="1" applyBorder="1" applyAlignment="1">
      <alignment vertical="center"/>
    </xf>
    <xf numFmtId="0" fontId="17" fillId="4" borderId="2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187" fontId="17" fillId="4" borderId="20" xfId="1" applyNumberFormat="1" applyFont="1" applyFill="1" applyBorder="1" applyAlignment="1">
      <alignment vertical="center"/>
    </xf>
    <xf numFmtId="0" fontId="17" fillId="4" borderId="21" xfId="0" applyFont="1" applyFill="1" applyBorder="1" applyAlignment="1">
      <alignment horizontal="center"/>
    </xf>
    <xf numFmtId="187" fontId="17" fillId="4" borderId="22" xfId="1" applyNumberFormat="1" applyFont="1" applyFill="1" applyBorder="1" applyAlignment="1">
      <alignment vertical="center"/>
    </xf>
    <xf numFmtId="0" fontId="16" fillId="3" borderId="21" xfId="0" applyFont="1" applyFill="1" applyBorder="1"/>
    <xf numFmtId="187" fontId="16" fillId="3" borderId="22" xfId="1" applyNumberFormat="1" applyFont="1" applyFill="1" applyBorder="1" applyAlignment="1">
      <alignment vertical="center"/>
    </xf>
    <xf numFmtId="0" fontId="16" fillId="0" borderId="21" xfId="0" applyFont="1" applyFill="1" applyBorder="1"/>
    <xf numFmtId="187" fontId="16" fillId="0" borderId="22" xfId="1" applyNumberFormat="1" applyFont="1" applyFill="1" applyBorder="1" applyAlignment="1">
      <alignment vertical="center"/>
    </xf>
    <xf numFmtId="187" fontId="17" fillId="0" borderId="22" xfId="1" applyNumberFormat="1" applyFont="1" applyFill="1" applyBorder="1" applyAlignment="1">
      <alignment vertical="center"/>
    </xf>
    <xf numFmtId="0" fontId="17" fillId="4" borderId="23" xfId="0" applyFont="1" applyFill="1" applyBorder="1" applyAlignment="1">
      <alignment horizontal="center"/>
    </xf>
    <xf numFmtId="0" fontId="17" fillId="4" borderId="24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187" fontId="17" fillId="4" borderId="24" xfId="1" applyNumberFormat="1" applyFont="1" applyFill="1" applyBorder="1" applyAlignment="1">
      <alignment vertical="center"/>
    </xf>
    <xf numFmtId="187" fontId="17" fillId="4" borderId="25" xfId="1" applyNumberFormat="1" applyFont="1" applyFill="1" applyBorder="1" applyAlignment="1">
      <alignment vertical="center"/>
    </xf>
    <xf numFmtId="0" fontId="16" fillId="0" borderId="26" xfId="0" applyFont="1" applyFill="1" applyBorder="1"/>
    <xf numFmtId="0" fontId="16" fillId="0" borderId="27" xfId="0" applyFont="1" applyFill="1" applyBorder="1" applyAlignment="1">
      <alignment vertical="center"/>
    </xf>
    <xf numFmtId="0" fontId="16" fillId="0" borderId="27" xfId="0" applyFont="1" applyFill="1" applyBorder="1" applyAlignment="1">
      <alignment horizontal="center" vertical="center"/>
    </xf>
    <xf numFmtId="187" fontId="16" fillId="0" borderId="27" xfId="1" applyNumberFormat="1" applyFont="1" applyFill="1" applyBorder="1" applyAlignment="1">
      <alignment vertical="center"/>
    </xf>
    <xf numFmtId="187" fontId="16" fillId="0" borderId="28" xfId="1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187" fontId="16" fillId="2" borderId="0" xfId="1" applyNumberFormat="1" applyFont="1" applyFill="1" applyAlignment="1">
      <alignment vertical="center"/>
    </xf>
    <xf numFmtId="0" fontId="18" fillId="2" borderId="0" xfId="0" applyFont="1" applyFill="1"/>
    <xf numFmtId="187" fontId="17" fillId="2" borderId="0" xfId="1" applyNumberFormat="1" applyFont="1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3" fontId="18" fillId="2" borderId="0" xfId="0" applyNumberFormat="1" applyFont="1" applyFill="1"/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187" fontId="16" fillId="2" borderId="0" xfId="1" applyNumberFormat="1" applyFont="1" applyFill="1" applyBorder="1" applyAlignment="1">
      <alignment vertical="center"/>
    </xf>
    <xf numFmtId="0" fontId="18" fillId="2" borderId="0" xfId="0" applyFont="1" applyFill="1" applyBorder="1"/>
    <xf numFmtId="0" fontId="18" fillId="2" borderId="0" xfId="0" applyFont="1" applyFill="1" applyAlignment="1">
      <alignment vertical="center"/>
    </xf>
    <xf numFmtId="187" fontId="18" fillId="2" borderId="0" xfId="1" applyNumberFormat="1" applyFont="1" applyFill="1" applyAlignment="1">
      <alignment vertical="center"/>
    </xf>
    <xf numFmtId="0" fontId="0" fillId="2" borderId="0" xfId="0" applyFill="1"/>
    <xf numFmtId="187" fontId="9" fillId="2" borderId="0" xfId="1" applyNumberFormat="1" applyFont="1" applyFill="1"/>
    <xf numFmtId="0" fontId="0" fillId="2" borderId="0" xfId="0" applyFill="1" applyBorder="1"/>
    <xf numFmtId="3" fontId="0" fillId="2" borderId="0" xfId="0" applyNumberFormat="1" applyFill="1"/>
    <xf numFmtId="0" fontId="16" fillId="3" borderId="20" xfId="0" applyFont="1" applyFill="1" applyBorder="1" applyAlignment="1">
      <alignment horizontal="center" vertical="center"/>
    </xf>
    <xf numFmtId="0" fontId="17" fillId="0" borderId="21" xfId="0" applyFont="1" applyFill="1" applyBorder="1"/>
    <xf numFmtId="187" fontId="16" fillId="0" borderId="20" xfId="1" applyNumberFormat="1" applyFont="1" applyFill="1" applyBorder="1"/>
    <xf numFmtId="187" fontId="16" fillId="0" borderId="22" xfId="1" applyNumberFormat="1" applyFont="1" applyFill="1" applyBorder="1"/>
    <xf numFmtId="187" fontId="16" fillId="2" borderId="0" xfId="1" applyNumberFormat="1" applyFont="1" applyFill="1"/>
    <xf numFmtId="187" fontId="17" fillId="2" borderId="0" xfId="1" applyNumberFormat="1" applyFont="1" applyFill="1"/>
    <xf numFmtId="0" fontId="17" fillId="4" borderId="23" xfId="0" applyFont="1" applyFill="1" applyBorder="1" applyAlignment="1">
      <alignment horizontal="center" vertical="center"/>
    </xf>
    <xf numFmtId="187" fontId="16" fillId="0" borderId="20" xfId="1" applyNumberFormat="1" applyFont="1" applyFill="1" applyBorder="1" applyAlignment="1">
      <alignment horizontal="right" vertical="center"/>
    </xf>
    <xf numFmtId="187" fontId="19" fillId="0" borderId="20" xfId="1" applyNumberFormat="1" applyFont="1" applyFill="1" applyBorder="1" applyAlignment="1">
      <alignment horizontal="right" vertical="center"/>
    </xf>
    <xf numFmtId="3" fontId="16" fillId="2" borderId="0" xfId="0" applyNumberFormat="1" applyFont="1" applyFill="1" applyBorder="1" applyAlignment="1">
      <alignment vertical="center"/>
    </xf>
    <xf numFmtId="187" fontId="17" fillId="2" borderId="0" xfId="1" applyNumberFormat="1" applyFont="1" applyFill="1" applyBorder="1" applyAlignment="1">
      <alignment vertical="center"/>
    </xf>
    <xf numFmtId="0" fontId="16" fillId="0" borderId="20" xfId="0" applyFont="1" applyFill="1" applyBorder="1" applyAlignment="1">
      <alignment horizontal="left" vertical="center" indent="1"/>
    </xf>
    <xf numFmtId="187" fontId="16" fillId="2" borderId="0" xfId="0" applyNumberFormat="1" applyFont="1" applyFill="1"/>
    <xf numFmtId="187" fontId="17" fillId="4" borderId="24" xfId="1" applyNumberFormat="1" applyFont="1" applyFill="1" applyBorder="1" applyAlignment="1">
      <alignment horizontal="center" vertical="center"/>
    </xf>
    <xf numFmtId="0" fontId="0" fillId="0" borderId="20" xfId="0" applyFill="1" applyBorder="1"/>
    <xf numFmtId="0" fontId="7" fillId="0" borderId="20" xfId="0" applyFont="1" applyFill="1" applyBorder="1"/>
    <xf numFmtId="0" fontId="2" fillId="0" borderId="20" xfId="0" applyFont="1" applyFill="1" applyBorder="1"/>
    <xf numFmtId="0" fontId="6" fillId="0" borderId="21" xfId="0" applyFont="1" applyFill="1" applyBorder="1"/>
    <xf numFmtId="0" fontId="2" fillId="0" borderId="21" xfId="0" applyFont="1" applyFill="1" applyBorder="1"/>
    <xf numFmtId="0" fontId="0" fillId="0" borderId="21" xfId="0" applyFill="1" applyBorder="1"/>
    <xf numFmtId="0" fontId="0" fillId="0" borderId="29" xfId="0" applyBorder="1"/>
    <xf numFmtId="0" fontId="0" fillId="0" borderId="30" xfId="0" applyBorder="1"/>
    <xf numFmtId="187" fontId="9" fillId="0" borderId="20" xfId="1" applyNumberFormat="1" applyFont="1" applyFill="1" applyBorder="1"/>
    <xf numFmtId="187" fontId="9" fillId="0" borderId="22" xfId="1" applyNumberFormat="1" applyFont="1" applyFill="1" applyBorder="1"/>
    <xf numFmtId="187" fontId="7" fillId="0" borderId="20" xfId="1" applyNumberFormat="1" applyFont="1" applyFill="1" applyBorder="1"/>
    <xf numFmtId="187" fontId="7" fillId="0" borderId="22" xfId="1" applyNumberFormat="1" applyFont="1" applyFill="1" applyBorder="1"/>
    <xf numFmtId="187" fontId="2" fillId="0" borderId="20" xfId="1" applyNumberFormat="1" applyFont="1" applyFill="1" applyBorder="1"/>
    <xf numFmtId="187" fontId="2" fillId="0" borderId="22" xfId="1" applyNumberFormat="1" applyFont="1" applyFill="1" applyBorder="1"/>
    <xf numFmtId="187" fontId="9" fillId="0" borderId="30" xfId="1" applyNumberFormat="1" applyFont="1" applyBorder="1"/>
    <xf numFmtId="187" fontId="9" fillId="0" borderId="31" xfId="1" applyNumberFormat="1" applyFont="1" applyBorder="1"/>
    <xf numFmtId="0" fontId="0" fillId="2" borderId="0" xfId="0" applyFill="1" applyAlignment="1">
      <alignment horizontal="center"/>
    </xf>
    <xf numFmtId="187" fontId="6" fillId="2" borderId="0" xfId="1" applyNumberFormat="1" applyFont="1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187" fontId="6" fillId="2" borderId="0" xfId="1" applyNumberFormat="1" applyFont="1" applyFill="1" applyAlignment="1">
      <alignment horizontal="center"/>
    </xf>
    <xf numFmtId="187" fontId="14" fillId="2" borderId="0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87" fontId="9" fillId="2" borderId="0" xfId="1" applyNumberFormat="1" applyFont="1" applyFill="1" applyBorder="1"/>
    <xf numFmtId="187" fontId="0" fillId="2" borderId="0" xfId="0" applyNumberFormat="1" applyFill="1" applyBorder="1" applyAlignment="1">
      <alignment horizontal="center"/>
    </xf>
    <xf numFmtId="43" fontId="9" fillId="2" borderId="0" xfId="1" applyFont="1" applyFill="1" applyBorder="1"/>
    <xf numFmtId="0" fontId="19" fillId="0" borderId="20" xfId="0" applyFont="1" applyFill="1" applyBorder="1"/>
    <xf numFmtId="187" fontId="16" fillId="4" borderId="20" xfId="1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3" fontId="17" fillId="2" borderId="0" xfId="0" applyNumberFormat="1" applyFont="1" applyFill="1"/>
    <xf numFmtId="0" fontId="3" fillId="2" borderId="0" xfId="0" applyFont="1" applyFill="1" applyBorder="1"/>
    <xf numFmtId="0" fontId="8" fillId="2" borderId="0" xfId="0" applyFont="1" applyFill="1" applyBorder="1" applyAlignment="1">
      <alignment vertical="center"/>
    </xf>
    <xf numFmtId="0" fontId="1" fillId="2" borderId="0" xfId="0" applyFont="1" applyFill="1" applyBorder="1"/>
    <xf numFmtId="0" fontId="5" fillId="2" borderId="0" xfId="0" applyFont="1" applyFill="1" applyBorder="1"/>
    <xf numFmtId="0" fontId="0" fillId="2" borderId="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3" fillId="2" borderId="35" xfId="0" applyFont="1" applyFill="1" applyBorder="1"/>
    <xf numFmtId="0" fontId="3" fillId="2" borderId="36" xfId="0" applyFont="1" applyFill="1" applyBorder="1"/>
    <xf numFmtId="0" fontId="3" fillId="2" borderId="35" xfId="0" applyFont="1" applyFill="1" applyBorder="1" applyAlignment="1">
      <alignment horizontal="center"/>
    </xf>
    <xf numFmtId="0" fontId="0" fillId="2" borderId="36" xfId="0" applyFill="1" applyBorder="1"/>
    <xf numFmtId="0" fontId="0" fillId="2" borderId="37" xfId="0" applyFill="1" applyBorder="1" applyAlignment="1">
      <alignment horizontal="center"/>
    </xf>
    <xf numFmtId="0" fontId="0" fillId="2" borderId="38" xfId="0" applyFill="1" applyBorder="1"/>
    <xf numFmtId="0" fontId="0" fillId="2" borderId="39" xfId="0" applyFill="1" applyBorder="1"/>
    <xf numFmtId="0" fontId="0" fillId="2" borderId="40" xfId="0" applyFill="1" applyBorder="1"/>
    <xf numFmtId="0" fontId="0" fillId="2" borderId="41" xfId="0" applyFill="1" applyBorder="1"/>
    <xf numFmtId="0" fontId="0" fillId="2" borderId="42" xfId="0" applyFill="1" applyBorder="1"/>
    <xf numFmtId="0" fontId="0" fillId="2" borderId="43" xfId="0" applyFill="1" applyBorder="1"/>
    <xf numFmtId="0" fontId="0" fillId="2" borderId="44" xfId="0" applyFill="1" applyBorder="1"/>
    <xf numFmtId="0" fontId="3" fillId="2" borderId="44" xfId="0" applyFont="1" applyFill="1" applyBorder="1"/>
    <xf numFmtId="0" fontId="8" fillId="2" borderId="43" xfId="0" applyFont="1" applyFill="1" applyBorder="1" applyAlignment="1">
      <alignment horizontal="right" vertical="center"/>
    </xf>
    <xf numFmtId="0" fontId="3" fillId="2" borderId="43" xfId="0" applyFont="1" applyFill="1" applyBorder="1" applyAlignment="1">
      <alignment horizontal="right" vertical="center"/>
    </xf>
    <xf numFmtId="0" fontId="1" fillId="2" borderId="43" xfId="0" applyFont="1" applyFill="1" applyBorder="1" applyAlignment="1">
      <alignment horizontal="right"/>
    </xf>
    <xf numFmtId="0" fontId="1" fillId="2" borderId="43" xfId="0" applyFont="1" applyFill="1" applyBorder="1"/>
    <xf numFmtId="0" fontId="5" fillId="2" borderId="43" xfId="0" applyFont="1" applyFill="1" applyBorder="1"/>
    <xf numFmtId="0" fontId="2" fillId="2" borderId="43" xfId="0" applyFont="1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2" fillId="2" borderId="0" xfId="0" applyFont="1" applyFill="1" applyBorder="1"/>
    <xf numFmtId="0" fontId="7" fillId="2" borderId="43" xfId="0" applyFont="1" applyFill="1" applyBorder="1"/>
    <xf numFmtId="0" fontId="17" fillId="4" borderId="45" xfId="0" applyFont="1" applyFill="1" applyBorder="1" applyAlignment="1">
      <alignment horizontal="center" vertical="center"/>
    </xf>
    <xf numFmtId="0" fontId="17" fillId="4" borderId="46" xfId="0" applyFont="1" applyFill="1" applyBorder="1" applyAlignment="1">
      <alignment horizontal="center" vertical="center" wrapText="1"/>
    </xf>
    <xf numFmtId="0" fontId="17" fillId="4" borderId="47" xfId="0" applyFont="1" applyFill="1" applyBorder="1" applyAlignment="1">
      <alignment horizontal="center" vertical="center" wrapText="1"/>
    </xf>
    <xf numFmtId="0" fontId="17" fillId="4" borderId="46" xfId="0" applyFont="1" applyFill="1" applyBorder="1" applyAlignment="1">
      <alignment horizontal="center" vertical="center"/>
    </xf>
    <xf numFmtId="187" fontId="17" fillId="4" borderId="47" xfId="1" applyNumberFormat="1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/>
    </xf>
    <xf numFmtId="187" fontId="17" fillId="4" borderId="46" xfId="1" applyNumberFormat="1" applyFont="1" applyFill="1" applyBorder="1" applyAlignment="1">
      <alignment horizontal="center" vertical="center" wrapText="1"/>
    </xf>
    <xf numFmtId="187" fontId="16" fillId="4" borderId="24" xfId="1" applyNumberFormat="1" applyFont="1" applyFill="1" applyBorder="1" applyAlignment="1">
      <alignment horizontal="center" vertical="center"/>
    </xf>
    <xf numFmtId="0" fontId="17" fillId="4" borderId="45" xfId="0" applyFont="1" applyFill="1" applyBorder="1" applyAlignment="1">
      <alignment horizontal="center" vertical="center" wrapText="1"/>
    </xf>
    <xf numFmtId="0" fontId="20" fillId="0" borderId="40" xfId="0" applyFont="1" applyBorder="1"/>
    <xf numFmtId="0" fontId="20" fillId="0" borderId="41" xfId="0" applyFont="1" applyBorder="1"/>
    <xf numFmtId="0" fontId="20" fillId="0" borderId="42" xfId="0" applyFont="1" applyBorder="1"/>
    <xf numFmtId="0" fontId="20" fillId="0" borderId="43" xfId="0" applyFont="1" applyBorder="1"/>
    <xf numFmtId="0" fontId="20" fillId="0" borderId="0" xfId="0" applyFont="1" applyBorder="1"/>
    <xf numFmtId="0" fontId="20" fillId="0" borderId="44" xfId="0" applyFont="1" applyBorder="1"/>
    <xf numFmtId="0" fontId="18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/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/>
    <xf numFmtId="0" fontId="21" fillId="0" borderId="0" xfId="0" applyFont="1" applyBorder="1" applyAlignment="1">
      <alignment horizontal="center"/>
    </xf>
    <xf numFmtId="0" fontId="18" fillId="0" borderId="43" xfId="0" applyFont="1" applyBorder="1"/>
    <xf numFmtId="0" fontId="22" fillId="0" borderId="0" xfId="0" applyFont="1" applyBorder="1"/>
    <xf numFmtId="0" fontId="20" fillId="0" borderId="44" xfId="0" applyFont="1" applyBorder="1" applyAlignment="1"/>
    <xf numFmtId="0" fontId="18" fillId="0" borderId="44" xfId="0" applyFont="1" applyBorder="1"/>
    <xf numFmtId="0" fontId="18" fillId="0" borderId="29" xfId="0" applyFont="1" applyBorder="1"/>
    <xf numFmtId="0" fontId="18" fillId="0" borderId="30" xfId="0" applyFont="1" applyBorder="1"/>
    <xf numFmtId="0" fontId="18" fillId="0" borderId="31" xfId="0" applyFont="1" applyBorder="1"/>
    <xf numFmtId="0" fontId="23" fillId="0" borderId="0" xfId="0" applyFont="1" applyFill="1" applyBorder="1" applyAlignment="1"/>
    <xf numFmtId="0" fontId="20" fillId="0" borderId="44" xfId="0" applyFont="1" applyFill="1" applyBorder="1"/>
    <xf numFmtId="0" fontId="20" fillId="0" borderId="29" xfId="0" applyFont="1" applyBorder="1"/>
    <xf numFmtId="0" fontId="20" fillId="0" borderId="30" xfId="0" applyFont="1" applyBorder="1"/>
    <xf numFmtId="0" fontId="20" fillId="0" borderId="31" xfId="0" applyFont="1" applyBorder="1"/>
    <xf numFmtId="0" fontId="20" fillId="0" borderId="44" xfId="0" applyFont="1" applyBorder="1" applyAlignment="1">
      <alignment horizontal="right"/>
    </xf>
    <xf numFmtId="0" fontId="20" fillId="0" borderId="44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20" fillId="0" borderId="48" xfId="0" applyFont="1" applyBorder="1"/>
    <xf numFmtId="0" fontId="24" fillId="0" borderId="0" xfId="0" applyFont="1" applyBorder="1" applyAlignment="1">
      <alignment horizontal="left"/>
    </xf>
    <xf numFmtId="187" fontId="16" fillId="2" borderId="0" xfId="0" applyNumberFormat="1" applyFont="1" applyFill="1" applyBorder="1" applyAlignment="1">
      <alignment vertical="center"/>
    </xf>
    <xf numFmtId="187" fontId="18" fillId="2" borderId="0" xfId="0" applyNumberFormat="1" applyFont="1" applyFill="1"/>
    <xf numFmtId="0" fontId="17" fillId="4" borderId="46" xfId="1" applyNumberFormat="1" applyFont="1" applyFill="1" applyBorder="1" applyAlignment="1">
      <alignment horizontal="center" vertical="center" wrapText="1"/>
    </xf>
    <xf numFmtId="0" fontId="17" fillId="4" borderId="47" xfId="1" applyNumberFormat="1" applyFont="1" applyFill="1" applyBorder="1" applyAlignment="1">
      <alignment horizontal="center" vertical="center" wrapText="1"/>
    </xf>
    <xf numFmtId="0" fontId="17" fillId="4" borderId="49" xfId="0" applyFont="1" applyFill="1" applyBorder="1" applyAlignment="1">
      <alignment horizontal="center" vertical="center"/>
    </xf>
    <xf numFmtId="0" fontId="17" fillId="4" borderId="50" xfId="0" applyFont="1" applyFill="1" applyBorder="1" applyAlignment="1">
      <alignment horizontal="center" vertical="center"/>
    </xf>
    <xf numFmtId="0" fontId="20" fillId="4" borderId="50" xfId="0" applyFont="1" applyFill="1" applyBorder="1" applyAlignment="1">
      <alignment horizontal="center" vertical="center"/>
    </xf>
    <xf numFmtId="0" fontId="17" fillId="4" borderId="50" xfId="1" applyNumberFormat="1" applyFont="1" applyFill="1" applyBorder="1" applyAlignment="1">
      <alignment horizontal="center" vertical="center" wrapText="1"/>
    </xf>
    <xf numFmtId="0" fontId="17" fillId="4" borderId="51" xfId="1" applyNumberFormat="1" applyFont="1" applyFill="1" applyBorder="1" applyAlignment="1">
      <alignment horizontal="center" vertical="center" wrapText="1"/>
    </xf>
    <xf numFmtId="0" fontId="17" fillId="4" borderId="52" xfId="0" applyFont="1" applyFill="1" applyBorder="1" applyAlignment="1">
      <alignment horizontal="center" vertical="center"/>
    </xf>
    <xf numFmtId="187" fontId="17" fillId="4" borderId="53" xfId="1" applyNumberFormat="1" applyFont="1" applyFill="1" applyBorder="1" applyAlignment="1">
      <alignment vertical="center"/>
    </xf>
    <xf numFmtId="0" fontId="16" fillId="0" borderId="54" xfId="0" applyFont="1" applyFill="1" applyBorder="1" applyAlignment="1">
      <alignment horizontal="center" vertical="center"/>
    </xf>
    <xf numFmtId="187" fontId="16" fillId="0" borderId="55" xfId="1" applyNumberFormat="1" applyFont="1" applyFill="1" applyBorder="1" applyAlignment="1">
      <alignment horizontal="right" vertical="center"/>
    </xf>
    <xf numFmtId="187" fontId="19" fillId="0" borderId="55" xfId="1" applyNumberFormat="1" applyFont="1" applyFill="1" applyBorder="1" applyAlignment="1">
      <alignment horizontal="right" vertical="center"/>
    </xf>
    <xf numFmtId="0" fontId="17" fillId="4" borderId="56" xfId="0" applyFont="1" applyFill="1" applyBorder="1" applyAlignment="1">
      <alignment horizontal="center" vertical="center"/>
    </xf>
    <xf numFmtId="187" fontId="17" fillId="4" borderId="57" xfId="1" applyNumberFormat="1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vertical="center"/>
    </xf>
    <xf numFmtId="0" fontId="16" fillId="0" borderId="59" xfId="0" applyFont="1" applyFill="1" applyBorder="1" applyAlignment="1">
      <alignment horizontal="center" vertical="center"/>
    </xf>
    <xf numFmtId="187" fontId="16" fillId="0" borderId="59" xfId="1" applyNumberFormat="1" applyFont="1" applyFill="1" applyBorder="1" applyAlignment="1">
      <alignment horizontal="right" vertical="center"/>
    </xf>
    <xf numFmtId="187" fontId="16" fillId="0" borderId="60" xfId="1" applyNumberFormat="1" applyFont="1" applyFill="1" applyBorder="1" applyAlignment="1">
      <alignment horizontal="right" vertical="center"/>
    </xf>
    <xf numFmtId="187" fontId="18" fillId="2" borderId="0" xfId="1" applyNumberFormat="1" applyFont="1" applyFill="1" applyBorder="1" applyAlignment="1">
      <alignment vertical="center"/>
    </xf>
    <xf numFmtId="187" fontId="18" fillId="2" borderId="0" xfId="1" applyNumberFormat="1" applyFont="1" applyFill="1" applyAlignment="1">
      <alignment horizontal="center" vertical="center"/>
    </xf>
    <xf numFmtId="187" fontId="18" fillId="2" borderId="0" xfId="0" applyNumberFormat="1" applyFont="1" applyFill="1" applyAlignment="1">
      <alignment vertical="center"/>
    </xf>
    <xf numFmtId="0" fontId="14" fillId="2" borderId="0" xfId="0" applyFont="1" applyFill="1"/>
    <xf numFmtId="187" fontId="14" fillId="2" borderId="0" xfId="1" applyNumberFormat="1" applyFont="1" applyFill="1"/>
    <xf numFmtId="187" fontId="13" fillId="2" borderId="0" xfId="1" applyNumberFormat="1" applyFont="1" applyFill="1" applyBorder="1" applyAlignment="1">
      <alignment vertical="center"/>
    </xf>
    <xf numFmtId="0" fontId="0" fillId="0" borderId="2" xfId="0" applyBorder="1"/>
    <xf numFmtId="0" fontId="0" fillId="0" borderId="0" xfId="0" applyBorder="1"/>
    <xf numFmtId="0" fontId="2" fillId="5" borderId="2" xfId="0" applyFont="1" applyFill="1" applyBorder="1"/>
    <xf numFmtId="187" fontId="15" fillId="5" borderId="2" xfId="1" applyNumberFormat="1" applyFont="1" applyFill="1" applyBorder="1"/>
    <xf numFmtId="187" fontId="25" fillId="0" borderId="2" xfId="1" applyNumberFormat="1" applyFont="1" applyBorder="1"/>
    <xf numFmtId="187" fontId="1" fillId="0" borderId="2" xfId="1" applyNumberFormat="1" applyFont="1" applyBorder="1"/>
    <xf numFmtId="187" fontId="12" fillId="0" borderId="2" xfId="1" applyNumberFormat="1" applyFont="1" applyBorder="1"/>
    <xf numFmtId="187" fontId="1" fillId="5" borderId="2" xfId="1" applyNumberFormat="1" applyFont="1" applyFill="1" applyBorder="1"/>
    <xf numFmtId="0" fontId="2" fillId="0" borderId="2" xfId="0" applyFont="1" applyBorder="1"/>
    <xf numFmtId="187" fontId="2" fillId="0" borderId="2" xfId="1" applyNumberFormat="1" applyFont="1" applyBorder="1"/>
    <xf numFmtId="0" fontId="2" fillId="2" borderId="0" xfId="0" applyFont="1" applyFill="1"/>
    <xf numFmtId="0" fontId="0" fillId="0" borderId="0" xfId="0" applyBorder="1" applyAlignment="1">
      <alignment horizontal="center"/>
    </xf>
    <xf numFmtId="187" fontId="0" fillId="2" borderId="0" xfId="0" applyNumberFormat="1" applyFill="1" applyBorder="1"/>
    <xf numFmtId="0" fontId="4" fillId="6" borderId="3" xfId="0" applyFont="1" applyFill="1" applyBorder="1" applyAlignment="1">
      <alignment horizontal="left"/>
    </xf>
    <xf numFmtId="0" fontId="0" fillId="6" borderId="4" xfId="0" applyFill="1" applyBorder="1"/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87" fontId="12" fillId="6" borderId="7" xfId="1" applyNumberFormat="1" applyFont="1" applyFill="1" applyBorder="1"/>
    <xf numFmtId="0" fontId="0" fillId="0" borderId="6" xfId="0" applyBorder="1" applyAlignment="1">
      <alignment horizontal="center"/>
    </xf>
    <xf numFmtId="187" fontId="1" fillId="0" borderId="7" xfId="1" applyNumberFormat="1" applyFont="1" applyBorder="1"/>
    <xf numFmtId="0" fontId="0" fillId="7" borderId="6" xfId="0" applyFill="1" applyBorder="1" applyAlignment="1">
      <alignment horizontal="center"/>
    </xf>
    <xf numFmtId="187" fontId="15" fillId="5" borderId="7" xfId="1" applyNumberFormat="1" applyFont="1" applyFill="1" applyBorder="1"/>
    <xf numFmtId="187" fontId="12" fillId="0" borderId="7" xfId="1" applyNumberFormat="1" applyFont="1" applyBorder="1"/>
    <xf numFmtId="187" fontId="1" fillId="5" borderId="7" xfId="1" applyNumberFormat="1" applyFont="1" applyFill="1" applyBorder="1"/>
    <xf numFmtId="187" fontId="2" fillId="0" borderId="7" xfId="1" applyNumberFormat="1" applyFont="1" applyBorder="1"/>
    <xf numFmtId="187" fontId="15" fillId="6" borderId="7" xfId="1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187" fontId="16" fillId="2" borderId="20" xfId="1" applyNumberFormat="1" applyFont="1" applyFill="1" applyBorder="1"/>
    <xf numFmtId="187" fontId="1" fillId="2" borderId="2" xfId="1" applyNumberFormat="1" applyFont="1" applyFill="1" applyBorder="1"/>
    <xf numFmtId="187" fontId="1" fillId="2" borderId="7" xfId="1" applyNumberFormat="1" applyFont="1" applyFill="1" applyBorder="1"/>
    <xf numFmtId="0" fontId="20" fillId="0" borderId="0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0" fillId="0" borderId="44" xfId="0" applyFont="1" applyFill="1" applyBorder="1" applyAlignment="1">
      <alignment horizontal="center"/>
    </xf>
    <xf numFmtId="0" fontId="20" fillId="0" borderId="43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4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47625</xdr:rowOff>
    </xdr:from>
    <xdr:to>
      <xdr:col>3</xdr:col>
      <xdr:colOff>428625</xdr:colOff>
      <xdr:row>7</xdr:row>
      <xdr:rowOff>142875</xdr:rowOff>
    </xdr:to>
    <xdr:pic>
      <xdr:nvPicPr>
        <xdr:cNvPr id="216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0763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</xdr:rowOff>
    </xdr:from>
    <xdr:to>
      <xdr:col>2</xdr:col>
      <xdr:colOff>190500</xdr:colOff>
      <xdr:row>2</xdr:row>
      <xdr:rowOff>123825</xdr:rowOff>
    </xdr:to>
    <xdr:pic>
      <xdr:nvPicPr>
        <xdr:cNvPr id="329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9525"/>
          <a:ext cx="5238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2</xdr:col>
      <xdr:colOff>285750</xdr:colOff>
      <xdr:row>2</xdr:row>
      <xdr:rowOff>161925</xdr:rowOff>
    </xdr:to>
    <xdr:pic>
      <xdr:nvPicPr>
        <xdr:cNvPr id="12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38100"/>
          <a:ext cx="5238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142875</xdr:rowOff>
    </xdr:from>
    <xdr:to>
      <xdr:col>2</xdr:col>
      <xdr:colOff>133350</xdr:colOff>
      <xdr:row>3</xdr:row>
      <xdr:rowOff>76200</xdr:rowOff>
    </xdr:to>
    <xdr:pic>
      <xdr:nvPicPr>
        <xdr:cNvPr id="43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42875"/>
          <a:ext cx="5238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47625</xdr:rowOff>
    </xdr:from>
    <xdr:to>
      <xdr:col>2</xdr:col>
      <xdr:colOff>152400</xdr:colOff>
      <xdr:row>3</xdr:row>
      <xdr:rowOff>19050</xdr:rowOff>
    </xdr:to>
    <xdr:pic>
      <xdr:nvPicPr>
        <xdr:cNvPr id="63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38125"/>
          <a:ext cx="5238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85725</xdr:rowOff>
    </xdr:from>
    <xdr:to>
      <xdr:col>2</xdr:col>
      <xdr:colOff>95250</xdr:colOff>
      <xdr:row>4</xdr:row>
      <xdr:rowOff>28575</xdr:rowOff>
    </xdr:to>
    <xdr:pic>
      <xdr:nvPicPr>
        <xdr:cNvPr id="53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47650"/>
          <a:ext cx="5238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FF00"/>
    <pageSetUpPr fitToPage="1"/>
  </sheetPr>
  <dimension ref="A1:M64"/>
  <sheetViews>
    <sheetView topLeftCell="A3" workbookViewId="0">
      <selection activeCell="I31" sqref="I31"/>
    </sheetView>
  </sheetViews>
  <sheetFormatPr defaultRowHeight="12.75"/>
  <cols>
    <col min="1" max="1" width="4" style="13" customWidth="1"/>
    <col min="2" max="2" width="3.28515625" style="13" customWidth="1"/>
    <col min="3" max="3" width="9.140625" style="13"/>
    <col min="4" max="4" width="7.28515625" style="13" customWidth="1"/>
    <col min="5" max="5" width="9.140625" style="13"/>
    <col min="6" max="6" width="17.28515625" style="13" bestFit="1" customWidth="1"/>
    <col min="7" max="7" width="4.140625" style="13" customWidth="1"/>
    <col min="8" max="8" width="4" style="13" customWidth="1"/>
    <col min="9" max="11" width="9.140625" style="13"/>
    <col min="12" max="12" width="11.28515625" style="13" customWidth="1"/>
    <col min="13" max="13" width="5" style="13" customWidth="1"/>
    <col min="14" max="14" width="3.5703125" style="13" customWidth="1"/>
    <col min="15" max="16384" width="9.140625" style="13"/>
  </cols>
  <sheetData>
    <row r="1" spans="2:13" ht="13.5" thickBot="1"/>
    <row r="2" spans="2:13">
      <c r="B2" s="149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1"/>
    </row>
    <row r="3" spans="2:13">
      <c r="B3" s="152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4"/>
    </row>
    <row r="4" spans="2:13">
      <c r="B4" s="152"/>
      <c r="C4" s="153"/>
      <c r="D4" s="155"/>
      <c r="E4" s="155"/>
      <c r="F4" s="155"/>
      <c r="G4" s="153"/>
      <c r="H4" s="239"/>
      <c r="I4" s="239"/>
      <c r="J4" s="239"/>
      <c r="K4" s="156"/>
      <c r="L4" s="157"/>
      <c r="M4" s="154"/>
    </row>
    <row r="5" spans="2:13">
      <c r="B5" s="152"/>
      <c r="C5" s="153"/>
      <c r="D5" s="153"/>
      <c r="E5" s="153"/>
      <c r="F5" s="158"/>
      <c r="G5" s="158"/>
      <c r="H5" s="242"/>
      <c r="I5" s="242"/>
      <c r="J5" s="242"/>
      <c r="K5" s="159"/>
      <c r="L5" s="156"/>
      <c r="M5" s="154"/>
    </row>
    <row r="6" spans="2:13">
      <c r="B6" s="152"/>
      <c r="C6" s="153"/>
      <c r="D6" s="153"/>
      <c r="E6" s="155"/>
      <c r="F6" s="158"/>
      <c r="G6" s="242"/>
      <c r="H6" s="242"/>
      <c r="I6" s="242"/>
      <c r="J6" s="242"/>
      <c r="K6" s="159"/>
      <c r="L6" s="156"/>
      <c r="M6" s="154"/>
    </row>
    <row r="7" spans="2:13" ht="15.75">
      <c r="B7" s="152"/>
      <c r="C7" s="153"/>
      <c r="D7" s="153"/>
      <c r="E7" s="178" t="s">
        <v>275</v>
      </c>
      <c r="F7" s="158"/>
      <c r="G7" s="158"/>
      <c r="H7" s="158"/>
      <c r="I7" s="242"/>
      <c r="J7" s="242"/>
      <c r="K7" s="159"/>
      <c r="L7" s="156"/>
      <c r="M7" s="154"/>
    </row>
    <row r="8" spans="2:13" ht="33.75">
      <c r="B8" s="152"/>
      <c r="C8" s="153"/>
      <c r="D8" s="155"/>
      <c r="E8" s="169"/>
      <c r="F8" s="169"/>
      <c r="G8" s="169"/>
      <c r="H8" s="160"/>
      <c r="I8" s="160"/>
      <c r="J8" s="160"/>
      <c r="K8" s="158"/>
      <c r="L8" s="153"/>
      <c r="M8" s="154"/>
    </row>
    <row r="9" spans="2:13">
      <c r="B9" s="152"/>
      <c r="C9" s="153"/>
      <c r="D9" s="158"/>
      <c r="E9" s="158"/>
      <c r="F9" s="158"/>
      <c r="G9" s="158"/>
      <c r="H9" s="242"/>
      <c r="I9" s="242"/>
      <c r="J9" s="158"/>
      <c r="K9" s="158"/>
      <c r="L9" s="153"/>
      <c r="M9" s="154"/>
    </row>
    <row r="10" spans="2:13" ht="33.75">
      <c r="B10" s="152"/>
      <c r="C10" s="153"/>
      <c r="D10" s="169" t="s">
        <v>250</v>
      </c>
      <c r="E10" s="153"/>
      <c r="F10" s="158"/>
      <c r="G10" s="158"/>
      <c r="H10" s="158"/>
      <c r="I10" s="158"/>
      <c r="J10" s="158"/>
      <c r="K10" s="158"/>
      <c r="L10" s="153"/>
      <c r="M10" s="154"/>
    </row>
    <row r="11" spans="2:13">
      <c r="B11" s="152"/>
      <c r="C11" s="153"/>
      <c r="D11" s="158"/>
      <c r="E11" s="158"/>
      <c r="F11" s="153"/>
      <c r="G11" s="239"/>
      <c r="H11" s="239"/>
      <c r="I11" s="239"/>
      <c r="J11" s="239"/>
      <c r="K11" s="239"/>
      <c r="L11" s="239"/>
      <c r="M11" s="241"/>
    </row>
    <row r="12" spans="2:13">
      <c r="B12" s="152"/>
      <c r="C12" s="153"/>
      <c r="D12" s="153"/>
      <c r="E12" s="153"/>
      <c r="F12" s="153"/>
      <c r="G12" s="239"/>
      <c r="H12" s="239"/>
      <c r="I12" s="239"/>
      <c r="J12" s="239"/>
      <c r="K12" s="156"/>
      <c r="L12" s="156"/>
      <c r="M12" s="154"/>
    </row>
    <row r="13" spans="2:13">
      <c r="B13" s="152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4"/>
    </row>
    <row r="14" spans="2:13">
      <c r="B14" s="152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4"/>
    </row>
    <row r="15" spans="2:13">
      <c r="B15" s="152"/>
      <c r="C15" s="155"/>
      <c r="D15" s="157"/>
      <c r="E15" s="157"/>
      <c r="F15" s="157"/>
      <c r="G15" s="157"/>
      <c r="H15" s="157"/>
      <c r="I15" s="157"/>
      <c r="J15" s="157"/>
      <c r="K15" s="157"/>
      <c r="L15" s="157"/>
      <c r="M15" s="154"/>
    </row>
    <row r="16" spans="2:13">
      <c r="B16" s="162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4"/>
    </row>
    <row r="17" spans="2:13">
      <c r="B17" s="152"/>
      <c r="C17" s="157" t="s">
        <v>251</v>
      </c>
      <c r="D17" s="153"/>
      <c r="E17" s="153"/>
      <c r="F17" s="153"/>
      <c r="G17" s="153"/>
      <c r="H17" s="153"/>
      <c r="I17" s="153"/>
      <c r="J17" s="153"/>
      <c r="K17" s="153"/>
      <c r="L17" s="153"/>
      <c r="M17" s="154"/>
    </row>
    <row r="18" spans="2:13">
      <c r="B18" s="240" t="s">
        <v>252</v>
      </c>
      <c r="C18" s="239"/>
      <c r="D18" s="239"/>
      <c r="E18" s="239"/>
      <c r="F18" s="239"/>
      <c r="G18" s="239"/>
      <c r="H18" s="239"/>
      <c r="I18" s="239"/>
      <c r="J18" s="239"/>
      <c r="K18" s="239"/>
      <c r="L18" s="239"/>
      <c r="M18" s="154"/>
    </row>
    <row r="19" spans="2:13">
      <c r="B19" s="152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4"/>
    </row>
    <row r="20" spans="2:13" ht="18.75">
      <c r="B20" s="152"/>
      <c r="C20" s="153"/>
      <c r="D20" s="243"/>
      <c r="E20" s="243"/>
      <c r="F20" s="243"/>
      <c r="G20" s="243"/>
      <c r="H20" s="243"/>
      <c r="I20" s="243"/>
      <c r="J20" s="243"/>
      <c r="K20" s="161"/>
      <c r="L20" s="161"/>
      <c r="M20" s="154"/>
    </row>
    <row r="21" spans="2:13">
      <c r="B21" s="152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4"/>
    </row>
    <row r="22" spans="2:13">
      <c r="B22" s="152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4"/>
    </row>
    <row r="23" spans="2:13">
      <c r="B23" s="152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4"/>
    </row>
    <row r="24" spans="2:13">
      <c r="B24" s="162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4"/>
    </row>
    <row r="25" spans="2:13">
      <c r="B25" s="162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4"/>
    </row>
    <row r="26" spans="2:13">
      <c r="B26" s="152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4"/>
    </row>
    <row r="27" spans="2:13">
      <c r="B27" s="152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4"/>
    </row>
    <row r="28" spans="2:13">
      <c r="B28" s="152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4"/>
    </row>
    <row r="29" spans="2:13" ht="21">
      <c r="B29" s="152"/>
      <c r="C29" s="153"/>
      <c r="D29" s="153"/>
      <c r="E29" s="163" t="s">
        <v>272</v>
      </c>
      <c r="F29" s="163">
        <v>2009</v>
      </c>
      <c r="G29" s="163"/>
      <c r="H29" s="153"/>
      <c r="I29" s="153"/>
      <c r="J29" s="153"/>
      <c r="K29" s="153"/>
      <c r="L29" s="153"/>
      <c r="M29" s="154"/>
    </row>
    <row r="30" spans="2:13" ht="21">
      <c r="B30" s="152"/>
      <c r="C30" s="153"/>
      <c r="D30" s="153"/>
      <c r="E30" s="163"/>
      <c r="F30" s="163"/>
      <c r="G30" s="163"/>
      <c r="H30" s="153"/>
      <c r="I30" s="153"/>
      <c r="J30" s="153"/>
      <c r="K30" s="153"/>
      <c r="L30" s="153"/>
      <c r="M30" s="154"/>
    </row>
    <row r="31" spans="2:13">
      <c r="B31" s="152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4"/>
    </row>
    <row r="32" spans="2:13">
      <c r="B32" s="152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4"/>
    </row>
    <row r="33" spans="2:13">
      <c r="B33" s="152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4"/>
    </row>
    <row r="34" spans="2:13">
      <c r="B34" s="152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4"/>
    </row>
    <row r="35" spans="2:13">
      <c r="B35" s="152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4"/>
    </row>
    <row r="36" spans="2:13">
      <c r="B36" s="152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4"/>
    </row>
    <row r="37" spans="2:13">
      <c r="B37" s="152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4"/>
    </row>
    <row r="38" spans="2:13" ht="13.5" thickBot="1">
      <c r="B38" s="152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4"/>
    </row>
    <row r="39" spans="2:13">
      <c r="B39" s="152"/>
      <c r="C39" s="149"/>
      <c r="D39" s="150"/>
      <c r="E39" s="150"/>
      <c r="F39" s="150"/>
      <c r="G39" s="151"/>
      <c r="H39" s="153"/>
      <c r="I39" s="149"/>
      <c r="J39" s="150"/>
      <c r="K39" s="150"/>
      <c r="L39" s="151"/>
      <c r="M39" s="154"/>
    </row>
    <row r="40" spans="2:13">
      <c r="B40" s="152"/>
      <c r="C40" s="240" t="s">
        <v>253</v>
      </c>
      <c r="D40" s="239"/>
      <c r="E40" s="239"/>
      <c r="F40" s="239"/>
      <c r="G40" s="241"/>
      <c r="H40" s="153"/>
      <c r="I40" s="240" t="s">
        <v>254</v>
      </c>
      <c r="J40" s="239"/>
      <c r="K40" s="239"/>
      <c r="L40" s="241"/>
      <c r="M40" s="154"/>
    </row>
    <row r="41" spans="2:13" ht="13.5" thickBot="1">
      <c r="B41" s="152"/>
      <c r="C41" s="152"/>
      <c r="D41" s="153"/>
      <c r="E41" s="153"/>
      <c r="F41" s="153"/>
      <c r="G41" s="154"/>
      <c r="H41" s="153"/>
      <c r="I41" s="152"/>
      <c r="J41" s="153"/>
      <c r="K41" s="153"/>
      <c r="L41" s="154"/>
      <c r="M41" s="154"/>
    </row>
    <row r="42" spans="2:13" ht="13.5" thickBot="1">
      <c r="B42" s="152"/>
      <c r="C42" s="152" t="s">
        <v>255</v>
      </c>
      <c r="D42" s="239" t="s">
        <v>276</v>
      </c>
      <c r="E42" s="239"/>
      <c r="F42" s="239"/>
      <c r="G42" s="241"/>
      <c r="H42" s="153"/>
      <c r="I42" s="152"/>
      <c r="J42" s="153"/>
      <c r="K42" s="176" t="s">
        <v>256</v>
      </c>
      <c r="L42" s="154" t="s">
        <v>257</v>
      </c>
      <c r="M42" s="154"/>
    </row>
    <row r="43" spans="2:13" ht="13.5" thickBot="1">
      <c r="B43" s="152"/>
      <c r="C43" s="152"/>
      <c r="D43" s="153"/>
      <c r="E43" s="153"/>
      <c r="F43" s="153"/>
      <c r="G43" s="154"/>
      <c r="H43" s="153"/>
      <c r="I43" s="240" t="s">
        <v>258</v>
      </c>
      <c r="J43" s="239"/>
      <c r="K43" s="153"/>
      <c r="L43" s="154"/>
      <c r="M43" s="154"/>
    </row>
    <row r="44" spans="2:13" ht="13.5" thickBot="1">
      <c r="B44" s="152"/>
      <c r="C44" s="152" t="s">
        <v>259</v>
      </c>
      <c r="D44" s="239" t="s">
        <v>303</v>
      </c>
      <c r="E44" s="239"/>
      <c r="F44" s="239"/>
      <c r="G44" s="241"/>
      <c r="H44" s="153"/>
      <c r="I44" s="152"/>
      <c r="J44" s="153"/>
      <c r="K44" s="177"/>
      <c r="L44" s="154" t="s">
        <v>260</v>
      </c>
      <c r="M44" s="154"/>
    </row>
    <row r="45" spans="2:13">
      <c r="B45" s="152"/>
      <c r="C45" s="152"/>
      <c r="D45" s="153"/>
      <c r="E45" s="153"/>
      <c r="F45" s="153"/>
      <c r="G45" s="154"/>
      <c r="H45" s="153"/>
      <c r="I45" s="152"/>
      <c r="J45" s="157"/>
      <c r="K45" s="157"/>
      <c r="L45" s="164"/>
      <c r="M45" s="154"/>
    </row>
    <row r="46" spans="2:13" ht="13.5" thickBot="1">
      <c r="B46" s="152"/>
      <c r="C46" s="152" t="s">
        <v>261</v>
      </c>
      <c r="D46" s="239" t="s">
        <v>277</v>
      </c>
      <c r="E46" s="239"/>
      <c r="F46" s="239"/>
      <c r="G46" s="241"/>
      <c r="H46" s="153"/>
      <c r="I46" s="152"/>
      <c r="J46" s="157"/>
      <c r="K46" s="157"/>
      <c r="L46" s="164"/>
      <c r="M46" s="164"/>
    </row>
    <row r="47" spans="2:13" ht="13.5" thickBot="1">
      <c r="B47" s="152"/>
      <c r="C47" s="152"/>
      <c r="D47" s="239"/>
      <c r="E47" s="239"/>
      <c r="F47" s="239"/>
      <c r="G47" s="241"/>
      <c r="H47" s="153"/>
      <c r="I47" s="240" t="s">
        <v>262</v>
      </c>
      <c r="J47" s="239"/>
      <c r="K47" s="176" t="s">
        <v>256</v>
      </c>
      <c r="L47" s="174" t="s">
        <v>263</v>
      </c>
      <c r="M47" s="164"/>
    </row>
    <row r="48" spans="2:13" ht="13.5" thickBot="1">
      <c r="B48" s="152"/>
      <c r="C48" s="152"/>
      <c r="D48" s="153"/>
      <c r="E48" s="153"/>
      <c r="F48" s="153"/>
      <c r="G48" s="154"/>
      <c r="H48" s="153"/>
      <c r="I48" s="152"/>
      <c r="J48" s="153"/>
      <c r="K48" s="153"/>
      <c r="L48" s="174"/>
      <c r="M48" s="164"/>
    </row>
    <row r="49" spans="1:13" ht="13.5" thickBot="1">
      <c r="B49" s="152"/>
      <c r="C49" s="152" t="s">
        <v>264</v>
      </c>
      <c r="D49" s="153"/>
      <c r="E49" s="242" t="s">
        <v>278</v>
      </c>
      <c r="F49" s="242"/>
      <c r="G49" s="244"/>
      <c r="H49" s="153"/>
      <c r="I49" s="152"/>
      <c r="J49" s="153"/>
      <c r="K49" s="177"/>
      <c r="L49" s="174" t="s">
        <v>248</v>
      </c>
      <c r="M49" s="164"/>
    </row>
    <row r="50" spans="1:13">
      <c r="B50" s="152"/>
      <c r="C50" s="152"/>
      <c r="D50" s="153"/>
      <c r="E50" s="158"/>
      <c r="F50" s="158"/>
      <c r="G50" s="170"/>
      <c r="H50" s="153"/>
      <c r="I50" s="162"/>
      <c r="J50" s="155"/>
      <c r="K50" s="155"/>
      <c r="L50" s="165"/>
      <c r="M50" s="154"/>
    </row>
    <row r="51" spans="1:13">
      <c r="B51" s="152"/>
      <c r="C51" s="152" t="s">
        <v>265</v>
      </c>
      <c r="D51" s="153"/>
      <c r="E51" s="242">
        <v>37113</v>
      </c>
      <c r="F51" s="242"/>
      <c r="G51" s="244"/>
      <c r="H51" s="153"/>
      <c r="I51" s="240" t="s">
        <v>266</v>
      </c>
      <c r="J51" s="239"/>
      <c r="K51" s="239">
        <v>0</v>
      </c>
      <c r="L51" s="241"/>
      <c r="M51" s="154"/>
    </row>
    <row r="52" spans="1:13">
      <c r="B52" s="152"/>
      <c r="C52" s="152"/>
      <c r="D52" s="153"/>
      <c r="E52" s="153"/>
      <c r="F52" s="153"/>
      <c r="G52" s="154"/>
      <c r="H52" s="153"/>
      <c r="I52" s="162"/>
      <c r="J52" s="155"/>
      <c r="K52" s="156"/>
      <c r="L52" s="175"/>
      <c r="M52" s="154"/>
    </row>
    <row r="53" spans="1:13">
      <c r="B53" s="152"/>
      <c r="C53" s="152"/>
      <c r="D53" s="153"/>
      <c r="E53" s="153"/>
      <c r="F53" s="153"/>
      <c r="G53" s="154"/>
      <c r="H53" s="153"/>
      <c r="I53" s="240" t="s">
        <v>267</v>
      </c>
      <c r="J53" s="239"/>
      <c r="K53" s="239"/>
      <c r="L53" s="241"/>
      <c r="M53" s="154"/>
    </row>
    <row r="54" spans="1:13">
      <c r="B54" s="162"/>
      <c r="C54" s="152" t="s">
        <v>268</v>
      </c>
      <c r="D54" s="153"/>
      <c r="E54" s="153"/>
      <c r="F54" s="153"/>
      <c r="G54" s="154"/>
      <c r="H54" s="155"/>
      <c r="I54" s="152" t="s">
        <v>323</v>
      </c>
      <c r="J54" s="157"/>
      <c r="K54" s="157"/>
      <c r="L54" s="164"/>
      <c r="M54" s="165"/>
    </row>
    <row r="55" spans="1:13">
      <c r="B55" s="152"/>
      <c r="C55" s="240" t="s">
        <v>316</v>
      </c>
      <c r="D55" s="239"/>
      <c r="E55" s="239"/>
      <c r="F55" s="239"/>
      <c r="G55" s="241"/>
      <c r="H55" s="153"/>
      <c r="I55" s="245" t="s">
        <v>324</v>
      </c>
      <c r="J55" s="246"/>
      <c r="K55" s="239"/>
      <c r="L55" s="241"/>
      <c r="M55" s="164"/>
    </row>
    <row r="56" spans="1:13">
      <c r="B56" s="152"/>
      <c r="C56" s="152"/>
      <c r="D56" s="239"/>
      <c r="E56" s="239"/>
      <c r="F56" s="239"/>
      <c r="G56" s="241"/>
      <c r="H56" s="153"/>
      <c r="I56" s="162"/>
      <c r="J56" s="155"/>
      <c r="K56" s="155"/>
      <c r="L56" s="165"/>
      <c r="M56" s="154"/>
    </row>
    <row r="57" spans="1:13">
      <c r="B57" s="152"/>
      <c r="C57" s="152"/>
      <c r="D57" s="153"/>
      <c r="E57" s="153"/>
      <c r="F57" s="153"/>
      <c r="G57" s="154"/>
      <c r="H57" s="153"/>
      <c r="I57" s="240" t="s">
        <v>269</v>
      </c>
      <c r="J57" s="239"/>
      <c r="K57" s="239"/>
      <c r="L57" s="241"/>
      <c r="M57" s="154"/>
    </row>
    <row r="58" spans="1:13" ht="13.5" thickBot="1">
      <c r="B58" s="152"/>
      <c r="C58" s="171"/>
      <c r="D58" s="172"/>
      <c r="E58" s="172"/>
      <c r="F58" s="172"/>
      <c r="G58" s="173"/>
      <c r="H58" s="153"/>
      <c r="I58" s="171"/>
      <c r="J58" s="172"/>
      <c r="K58" s="172"/>
      <c r="L58" s="173"/>
      <c r="M58" s="154"/>
    </row>
    <row r="59" spans="1:13">
      <c r="B59" s="152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4"/>
    </row>
    <row r="60" spans="1:13" ht="13.5" thickBot="1">
      <c r="B60" s="166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8"/>
    </row>
    <row r="61" spans="1:13">
      <c r="A61" s="155"/>
      <c r="B61" s="155"/>
      <c r="C61" s="155"/>
      <c r="D61" s="155"/>
      <c r="E61" s="155"/>
      <c r="F61" s="155"/>
      <c r="G61" s="155"/>
      <c r="H61" s="155"/>
      <c r="I61" s="155"/>
      <c r="J61" s="155"/>
    </row>
    <row r="62" spans="1:13">
      <c r="A62" s="155"/>
      <c r="B62" s="155"/>
      <c r="C62" s="155"/>
      <c r="D62" s="155"/>
      <c r="E62" s="155"/>
      <c r="F62" s="155"/>
      <c r="G62" s="155"/>
      <c r="H62" s="155"/>
      <c r="I62" s="155"/>
      <c r="J62" s="155"/>
    </row>
    <row r="63" spans="1:13">
      <c r="A63" s="155"/>
      <c r="B63" s="155"/>
      <c r="C63" s="155"/>
      <c r="D63" s="155"/>
      <c r="E63" s="155"/>
      <c r="F63" s="155"/>
      <c r="G63" s="155"/>
      <c r="H63" s="155"/>
      <c r="I63" s="155"/>
      <c r="J63" s="155"/>
    </row>
    <row r="64" spans="1:13">
      <c r="B64" s="155"/>
      <c r="C64" s="155"/>
      <c r="D64" s="155"/>
      <c r="E64" s="155"/>
      <c r="F64" s="155"/>
      <c r="G64" s="155"/>
      <c r="H64" s="155"/>
      <c r="I64" s="155"/>
      <c r="J64" s="155"/>
    </row>
  </sheetData>
  <mergeCells count="28">
    <mergeCell ref="D56:G56"/>
    <mergeCell ref="I57:J57"/>
    <mergeCell ref="I53:L53"/>
    <mergeCell ref="K57:L57"/>
    <mergeCell ref="I55:J55"/>
    <mergeCell ref="K55:L55"/>
    <mergeCell ref="D47:G47"/>
    <mergeCell ref="I47:J47"/>
    <mergeCell ref="C55:G55"/>
    <mergeCell ref="E49:G49"/>
    <mergeCell ref="E51:G51"/>
    <mergeCell ref="I51:J51"/>
    <mergeCell ref="G11:M11"/>
    <mergeCell ref="G12:J12"/>
    <mergeCell ref="B18:L18"/>
    <mergeCell ref="D46:G46"/>
    <mergeCell ref="D42:G42"/>
    <mergeCell ref="D20:J20"/>
    <mergeCell ref="H4:J4"/>
    <mergeCell ref="C40:G40"/>
    <mergeCell ref="I40:L40"/>
    <mergeCell ref="K51:L51"/>
    <mergeCell ref="D44:G44"/>
    <mergeCell ref="I43:J43"/>
    <mergeCell ref="H5:J5"/>
    <mergeCell ref="G6:J6"/>
    <mergeCell ref="I7:J7"/>
    <mergeCell ref="H9:I9"/>
  </mergeCells>
  <phoneticPr fontId="3" type="noConversion"/>
  <printOptions horizontalCentered="1" verticalCentered="1"/>
  <pageMargins left="0" right="0" top="0" bottom="0" header="0" footer="0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FF00"/>
  </sheetPr>
  <dimension ref="A1:AI354"/>
  <sheetViews>
    <sheetView topLeftCell="A31" workbookViewId="0">
      <selection activeCell="E12" sqref="E12"/>
    </sheetView>
  </sheetViews>
  <sheetFormatPr defaultRowHeight="15"/>
  <cols>
    <col min="1" max="1" width="4.42578125" style="50" customWidth="1"/>
    <col min="2" max="2" width="5.42578125" style="13" customWidth="1"/>
    <col min="3" max="3" width="45.5703125" style="22" customWidth="1"/>
    <col min="4" max="4" width="8.28515625" style="10" customWidth="1"/>
    <col min="5" max="5" width="14.42578125" style="25" customWidth="1"/>
    <col min="6" max="6" width="15" style="25" customWidth="1"/>
    <col min="7" max="7" width="4.85546875" style="50" customWidth="1"/>
    <col min="8" max="8" width="11.5703125" style="50" bestFit="1" customWidth="1"/>
    <col min="9" max="35" width="9.140625" style="50"/>
    <col min="36" max="16384" width="9.140625" style="13"/>
  </cols>
  <sheetData>
    <row r="1" spans="1:35">
      <c r="A1" s="5"/>
      <c r="B1" s="5"/>
      <c r="C1" s="48"/>
      <c r="D1" s="48"/>
      <c r="E1" s="49"/>
      <c r="F1" s="49"/>
    </row>
    <row r="2" spans="1:35" ht="15.75">
      <c r="A2" s="5"/>
      <c r="B2" s="247" t="s">
        <v>325</v>
      </c>
      <c r="C2" s="247"/>
      <c r="D2" s="247"/>
      <c r="E2" s="247"/>
      <c r="F2" s="51"/>
    </row>
    <row r="3" spans="1:35" ht="15.75" thickBot="1">
      <c r="A3" s="5"/>
      <c r="B3" s="5"/>
      <c r="C3" s="48"/>
      <c r="D3" s="48"/>
      <c r="E3" s="49"/>
      <c r="F3" s="49"/>
    </row>
    <row r="4" spans="1:35" s="14" customFormat="1" ht="34.5" customHeight="1" thickBot="1">
      <c r="A4" s="7"/>
      <c r="B4" s="140" t="s">
        <v>0</v>
      </c>
      <c r="C4" s="143" t="s">
        <v>1</v>
      </c>
      <c r="D4" s="145" t="s">
        <v>2</v>
      </c>
      <c r="E4" s="181">
        <v>2009</v>
      </c>
      <c r="F4" s="182">
        <v>2008</v>
      </c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</row>
    <row r="5" spans="1:35" ht="18.75" customHeight="1">
      <c r="A5" s="5"/>
      <c r="B5" s="38" t="s">
        <v>3</v>
      </c>
      <c r="C5" s="39" t="s">
        <v>4</v>
      </c>
      <c r="D5" s="40"/>
      <c r="E5" s="41">
        <f>E6+E9+E10+E18+E25+E27</f>
        <v>4937163</v>
      </c>
      <c r="F5" s="42">
        <f>F6+F9+F10+F18+F25+F27</f>
        <v>3474834</v>
      </c>
    </row>
    <row r="6" spans="1:35">
      <c r="A6" s="5"/>
      <c r="B6" s="33"/>
      <c r="C6" s="26" t="s">
        <v>7</v>
      </c>
      <c r="D6" s="64"/>
      <c r="E6" s="27">
        <f>E7+E8</f>
        <v>1477196</v>
      </c>
      <c r="F6" s="34">
        <f>F7+F8</f>
        <v>1072640</v>
      </c>
    </row>
    <row r="7" spans="1:35">
      <c r="A7" s="5"/>
      <c r="B7" s="35"/>
      <c r="C7" s="18" t="s">
        <v>6</v>
      </c>
      <c r="D7" s="19" t="s">
        <v>108</v>
      </c>
      <c r="E7" s="23">
        <v>0</v>
      </c>
      <c r="F7" s="36">
        <v>0</v>
      </c>
    </row>
    <row r="8" spans="1:35">
      <c r="A8" s="5"/>
      <c r="B8" s="35"/>
      <c r="C8" s="18" t="s">
        <v>5</v>
      </c>
      <c r="D8" s="19" t="s">
        <v>109</v>
      </c>
      <c r="E8" s="23">
        <v>1477196</v>
      </c>
      <c r="F8" s="36">
        <v>1072640</v>
      </c>
    </row>
    <row r="9" spans="1:35">
      <c r="A9" s="5"/>
      <c r="B9" s="33"/>
      <c r="C9" s="26" t="s">
        <v>8</v>
      </c>
      <c r="D9" s="64" t="s">
        <v>79</v>
      </c>
      <c r="E9" s="27">
        <v>0</v>
      </c>
      <c r="F9" s="34">
        <v>0</v>
      </c>
    </row>
    <row r="10" spans="1:35">
      <c r="A10" s="5"/>
      <c r="B10" s="33"/>
      <c r="C10" s="26" t="s">
        <v>12</v>
      </c>
      <c r="D10" s="64"/>
      <c r="E10" s="27">
        <f>E11+E12+E13+E14+E15+E16+E17</f>
        <v>3459967</v>
      </c>
      <c r="F10" s="34">
        <f>F11+F12+F13+F14+F15+F16+F17</f>
        <v>2402194</v>
      </c>
    </row>
    <row r="11" spans="1:35">
      <c r="A11" s="5"/>
      <c r="B11" s="35"/>
      <c r="C11" s="18" t="s">
        <v>167</v>
      </c>
      <c r="D11" s="19" t="s">
        <v>110</v>
      </c>
      <c r="E11" s="23">
        <f>3027930+270</f>
        <v>3028200</v>
      </c>
      <c r="F11" s="36">
        <v>1865280</v>
      </c>
    </row>
    <row r="12" spans="1:35">
      <c r="A12" s="5"/>
      <c r="B12" s="35"/>
      <c r="C12" s="18" t="s">
        <v>168</v>
      </c>
      <c r="D12" s="19" t="s">
        <v>111</v>
      </c>
      <c r="E12" s="23">
        <v>431767</v>
      </c>
      <c r="F12" s="36">
        <v>536914</v>
      </c>
    </row>
    <row r="13" spans="1:35">
      <c r="A13" s="5"/>
      <c r="B13" s="35"/>
      <c r="C13" s="18" t="s">
        <v>11</v>
      </c>
      <c r="D13" s="19" t="s">
        <v>112</v>
      </c>
      <c r="E13" s="23">
        <v>0</v>
      </c>
      <c r="F13" s="36">
        <v>0</v>
      </c>
    </row>
    <row r="14" spans="1:35">
      <c r="A14" s="5"/>
      <c r="B14" s="35"/>
      <c r="C14" s="18" t="s">
        <v>10</v>
      </c>
      <c r="D14" s="19" t="s">
        <v>155</v>
      </c>
      <c r="E14" s="23">
        <v>0</v>
      </c>
      <c r="F14" s="36">
        <v>0</v>
      </c>
    </row>
    <row r="15" spans="1:35">
      <c r="A15" s="5"/>
      <c r="B15" s="35"/>
      <c r="C15" s="18" t="s">
        <v>9</v>
      </c>
      <c r="D15" s="19" t="s">
        <v>113</v>
      </c>
      <c r="E15" s="23">
        <v>0</v>
      </c>
      <c r="F15" s="36">
        <v>0</v>
      </c>
    </row>
    <row r="16" spans="1:35">
      <c r="A16" s="5"/>
      <c r="B16" s="35"/>
      <c r="C16" s="18" t="s">
        <v>169</v>
      </c>
      <c r="D16" s="19"/>
      <c r="E16" s="23">
        <v>0</v>
      </c>
      <c r="F16" s="36">
        <v>0</v>
      </c>
    </row>
    <row r="17" spans="1:6">
      <c r="A17" s="5"/>
      <c r="B17" s="35"/>
      <c r="C17" s="18" t="s">
        <v>170</v>
      </c>
      <c r="D17" s="19"/>
      <c r="E17" s="23">
        <v>0</v>
      </c>
      <c r="F17" s="36">
        <v>0</v>
      </c>
    </row>
    <row r="18" spans="1:6">
      <c r="A18" s="5"/>
      <c r="B18" s="33"/>
      <c r="C18" s="26" t="s">
        <v>13</v>
      </c>
      <c r="D18" s="64"/>
      <c r="E18" s="27">
        <f>E19+E20+E21+E22+E23+E24</f>
        <v>0</v>
      </c>
      <c r="F18" s="34">
        <f>F19+F20+F21+F22+F23+F24</f>
        <v>0</v>
      </c>
    </row>
    <row r="19" spans="1:6">
      <c r="A19" s="5"/>
      <c r="B19" s="35"/>
      <c r="C19" s="18" t="s">
        <v>14</v>
      </c>
      <c r="D19" s="19" t="s">
        <v>114</v>
      </c>
      <c r="E19" s="23">
        <v>0</v>
      </c>
      <c r="F19" s="36">
        <v>0</v>
      </c>
    </row>
    <row r="20" spans="1:6">
      <c r="A20" s="5"/>
      <c r="B20" s="35"/>
      <c r="C20" s="18" t="s">
        <v>198</v>
      </c>
      <c r="D20" s="19" t="s">
        <v>115</v>
      </c>
      <c r="E20" s="23">
        <v>0</v>
      </c>
      <c r="F20" s="36">
        <v>0</v>
      </c>
    </row>
    <row r="21" spans="1:6">
      <c r="A21" s="5"/>
      <c r="B21" s="35"/>
      <c r="C21" s="18" t="s">
        <v>15</v>
      </c>
      <c r="D21" s="19" t="s">
        <v>116</v>
      </c>
      <c r="E21" s="23">
        <v>0</v>
      </c>
      <c r="F21" s="36">
        <v>0</v>
      </c>
    </row>
    <row r="22" spans="1:6">
      <c r="A22" s="5"/>
      <c r="B22" s="35"/>
      <c r="C22" s="18" t="s">
        <v>16</v>
      </c>
      <c r="D22" s="19" t="s">
        <v>121</v>
      </c>
      <c r="E22" s="23">
        <v>0</v>
      </c>
      <c r="F22" s="36">
        <v>0</v>
      </c>
    </row>
    <row r="23" spans="1:6">
      <c r="A23" s="5"/>
      <c r="B23" s="35"/>
      <c r="C23" s="18" t="s">
        <v>195</v>
      </c>
      <c r="D23" s="19" t="s">
        <v>122</v>
      </c>
      <c r="E23" s="23">
        <v>0</v>
      </c>
      <c r="F23" s="36">
        <v>0</v>
      </c>
    </row>
    <row r="24" spans="1:6">
      <c r="A24" s="5"/>
      <c r="B24" s="35"/>
      <c r="C24" s="18" t="s">
        <v>271</v>
      </c>
      <c r="D24" s="19" t="s">
        <v>131</v>
      </c>
      <c r="E24" s="23"/>
      <c r="F24" s="36"/>
    </row>
    <row r="25" spans="1:6">
      <c r="A25" s="5"/>
      <c r="B25" s="33"/>
      <c r="C25" s="26" t="s">
        <v>171</v>
      </c>
      <c r="D25" s="64"/>
      <c r="E25" s="27">
        <v>0</v>
      </c>
      <c r="F25" s="34">
        <v>0</v>
      </c>
    </row>
    <row r="26" spans="1:6">
      <c r="A26" s="5"/>
      <c r="B26" s="33"/>
      <c r="C26" s="26" t="s">
        <v>17</v>
      </c>
      <c r="D26" s="64" t="s">
        <v>117</v>
      </c>
      <c r="E26" s="27"/>
      <c r="F26" s="34"/>
    </row>
    <row r="27" spans="1:6">
      <c r="A27" s="5"/>
      <c r="B27" s="33"/>
      <c r="C27" s="26" t="s">
        <v>18</v>
      </c>
      <c r="D27" s="64" t="s">
        <v>118</v>
      </c>
      <c r="E27" s="27">
        <v>0</v>
      </c>
      <c r="F27" s="34">
        <v>0</v>
      </c>
    </row>
    <row r="28" spans="1:6" ht="18.75" customHeight="1">
      <c r="A28" s="5"/>
      <c r="B28" s="31" t="s">
        <v>19</v>
      </c>
      <c r="C28" s="28" t="s">
        <v>20</v>
      </c>
      <c r="D28" s="29"/>
      <c r="E28" s="30">
        <f>E29+E33+E39+E43+E44</f>
        <v>24338803</v>
      </c>
      <c r="F28" s="32">
        <f>F29+F33+F39+F43+F44</f>
        <v>26844843</v>
      </c>
    </row>
    <row r="29" spans="1:6">
      <c r="A29" s="5"/>
      <c r="B29" s="33"/>
      <c r="C29" s="26" t="s">
        <v>172</v>
      </c>
      <c r="D29" s="64" t="s">
        <v>119</v>
      </c>
      <c r="E29" s="27">
        <f>E30+E31+E32</f>
        <v>0</v>
      </c>
      <c r="F29" s="34">
        <f>F30+F31+F32</f>
        <v>0</v>
      </c>
    </row>
    <row r="30" spans="1:6">
      <c r="A30" s="5"/>
      <c r="B30" s="35"/>
      <c r="C30" s="18" t="s">
        <v>173</v>
      </c>
      <c r="D30" s="19" t="s">
        <v>176</v>
      </c>
      <c r="E30" s="23">
        <v>0</v>
      </c>
      <c r="F30" s="36">
        <v>0</v>
      </c>
    </row>
    <row r="31" spans="1:6">
      <c r="A31" s="5"/>
      <c r="B31" s="35"/>
      <c r="C31" s="18" t="s">
        <v>174</v>
      </c>
      <c r="D31" s="19" t="s">
        <v>177</v>
      </c>
      <c r="E31" s="23">
        <v>0</v>
      </c>
      <c r="F31" s="37">
        <v>0</v>
      </c>
    </row>
    <row r="32" spans="1:6">
      <c r="A32" s="5"/>
      <c r="B32" s="35"/>
      <c r="C32" s="18" t="s">
        <v>175</v>
      </c>
      <c r="D32" s="19" t="s">
        <v>178</v>
      </c>
      <c r="E32" s="23">
        <v>0</v>
      </c>
      <c r="F32" s="36">
        <v>0</v>
      </c>
    </row>
    <row r="33" spans="1:8">
      <c r="A33" s="5"/>
      <c r="B33" s="33"/>
      <c r="C33" s="26" t="s">
        <v>21</v>
      </c>
      <c r="D33" s="64"/>
      <c r="E33" s="27">
        <f>E34+E35+E36+E37</f>
        <v>23904303</v>
      </c>
      <c r="F33" s="34">
        <f>F34+F35+F36+F37</f>
        <v>26291843</v>
      </c>
    </row>
    <row r="34" spans="1:8">
      <c r="A34" s="5"/>
      <c r="B34" s="35"/>
      <c r="C34" s="18" t="s">
        <v>22</v>
      </c>
      <c r="D34" s="19" t="s">
        <v>159</v>
      </c>
      <c r="E34" s="23">
        <v>805000</v>
      </c>
      <c r="F34" s="36">
        <v>805000</v>
      </c>
    </row>
    <row r="35" spans="1:8">
      <c r="A35" s="5"/>
      <c r="B35" s="35"/>
      <c r="C35" s="18" t="s">
        <v>23</v>
      </c>
      <c r="D35" s="19" t="s">
        <v>159</v>
      </c>
      <c r="E35" s="23">
        <v>2537093</v>
      </c>
      <c r="F35" s="36">
        <v>2747093</v>
      </c>
    </row>
    <row r="36" spans="1:8">
      <c r="A36" s="5"/>
      <c r="B36" s="35"/>
      <c r="C36" s="18" t="s">
        <v>317</v>
      </c>
      <c r="D36" s="19" t="s">
        <v>159</v>
      </c>
      <c r="E36" s="23">
        <v>20562210</v>
      </c>
      <c r="F36" s="36">
        <v>22739750</v>
      </c>
    </row>
    <row r="37" spans="1:8">
      <c r="A37" s="5"/>
      <c r="B37" s="35"/>
      <c r="C37" s="18" t="s">
        <v>24</v>
      </c>
      <c r="D37" s="19" t="s">
        <v>159</v>
      </c>
      <c r="E37" s="23">
        <v>0</v>
      </c>
      <c r="F37" s="36">
        <v>0</v>
      </c>
    </row>
    <row r="38" spans="1:8">
      <c r="A38" s="5"/>
      <c r="B38" s="33"/>
      <c r="C38" s="26" t="s">
        <v>25</v>
      </c>
      <c r="D38" s="64" t="s">
        <v>107</v>
      </c>
      <c r="E38" s="27">
        <v>0</v>
      </c>
      <c r="F38" s="34">
        <v>0</v>
      </c>
    </row>
    <row r="39" spans="1:8">
      <c r="A39" s="5"/>
      <c r="B39" s="33"/>
      <c r="C39" s="26" t="s">
        <v>26</v>
      </c>
      <c r="D39" s="64" t="s">
        <v>3</v>
      </c>
      <c r="E39" s="27">
        <f>E40+E41+E42</f>
        <v>434500</v>
      </c>
      <c r="F39" s="34">
        <f>F40+F41+F42</f>
        <v>553000</v>
      </c>
    </row>
    <row r="40" spans="1:8">
      <c r="A40" s="5"/>
      <c r="B40" s="35"/>
      <c r="C40" s="18" t="s">
        <v>179</v>
      </c>
      <c r="D40" s="19"/>
      <c r="E40" s="23">
        <v>0</v>
      </c>
      <c r="F40" s="36">
        <v>0</v>
      </c>
    </row>
    <row r="41" spans="1:8">
      <c r="A41" s="5"/>
      <c r="B41" s="35"/>
      <c r="C41" s="18" t="s">
        <v>180</v>
      </c>
      <c r="D41" s="19"/>
      <c r="E41" s="23">
        <v>434500</v>
      </c>
      <c r="F41" s="36">
        <v>553000</v>
      </c>
    </row>
    <row r="42" spans="1:8">
      <c r="A42" s="5"/>
      <c r="B42" s="35"/>
      <c r="C42" s="18" t="s">
        <v>181</v>
      </c>
      <c r="D42" s="19"/>
      <c r="E42" s="23">
        <v>0</v>
      </c>
      <c r="F42" s="36">
        <v>0</v>
      </c>
    </row>
    <row r="43" spans="1:8">
      <c r="A43" s="5"/>
      <c r="B43" s="33"/>
      <c r="C43" s="26" t="s">
        <v>27</v>
      </c>
      <c r="D43" s="64" t="s">
        <v>123</v>
      </c>
      <c r="E43" s="27">
        <v>0</v>
      </c>
      <c r="F43" s="34">
        <v>0</v>
      </c>
    </row>
    <row r="44" spans="1:8">
      <c r="A44" s="5"/>
      <c r="B44" s="33"/>
      <c r="C44" s="26" t="s">
        <v>28</v>
      </c>
      <c r="D44" s="64" t="s">
        <v>124</v>
      </c>
      <c r="E44" s="27">
        <v>0</v>
      </c>
      <c r="F44" s="34">
        <v>0</v>
      </c>
    </row>
    <row r="45" spans="1:8" ht="15.75" thickBot="1">
      <c r="A45" s="5"/>
      <c r="B45" s="43"/>
      <c r="C45" s="44"/>
      <c r="D45" s="45"/>
      <c r="E45" s="46"/>
      <c r="F45" s="47"/>
      <c r="H45" s="53"/>
    </row>
    <row r="46" spans="1:8" ht="21.75" customHeight="1" thickBot="1">
      <c r="A46" s="5"/>
      <c r="B46" s="140"/>
      <c r="C46" s="143" t="s">
        <v>92</v>
      </c>
      <c r="D46" s="145"/>
      <c r="E46" s="146">
        <f>E5+E28</f>
        <v>29275966</v>
      </c>
      <c r="F46" s="144">
        <f>F5+F28</f>
        <v>30319677</v>
      </c>
    </row>
    <row r="47" spans="1:8" s="50" customFormat="1">
      <c r="A47" s="5"/>
      <c r="B47" s="3"/>
      <c r="C47" s="54"/>
      <c r="D47" s="55"/>
      <c r="E47" s="56"/>
      <c r="F47" s="56"/>
      <c r="H47" s="180"/>
    </row>
    <row r="48" spans="1:8" s="50" customFormat="1">
      <c r="B48" s="57"/>
      <c r="C48" s="6" t="s">
        <v>304</v>
      </c>
      <c r="D48" s="6"/>
      <c r="E48" s="6" t="s">
        <v>282</v>
      </c>
      <c r="F48" s="6"/>
    </row>
    <row r="49" spans="3:6" s="50" customFormat="1">
      <c r="C49" s="6" t="s">
        <v>281</v>
      </c>
      <c r="D49" s="6"/>
      <c r="E49" s="6" t="s">
        <v>283</v>
      </c>
      <c r="F49" s="6"/>
    </row>
    <row r="50" spans="3:6" s="50" customFormat="1">
      <c r="C50" s="58"/>
      <c r="D50" s="48"/>
      <c r="E50" s="59"/>
      <c r="F50" s="59"/>
    </row>
    <row r="51" spans="3:6" s="50" customFormat="1">
      <c r="C51" s="58"/>
      <c r="D51" s="48"/>
      <c r="E51" s="59"/>
      <c r="F51" s="59"/>
    </row>
    <row r="52" spans="3:6" s="50" customFormat="1">
      <c r="C52" s="58"/>
      <c r="D52" s="48"/>
      <c r="E52" s="59"/>
      <c r="F52" s="59"/>
    </row>
    <row r="53" spans="3:6" s="50" customFormat="1">
      <c r="C53" s="58"/>
      <c r="D53" s="48"/>
      <c r="E53" s="59"/>
      <c r="F53" s="59"/>
    </row>
    <row r="54" spans="3:6" s="50" customFormat="1">
      <c r="C54" s="58"/>
      <c r="D54" s="48"/>
      <c r="E54" s="59"/>
      <c r="F54" s="59"/>
    </row>
    <row r="55" spans="3:6" s="50" customFormat="1">
      <c r="C55" s="58"/>
      <c r="D55" s="48"/>
      <c r="E55" s="59"/>
      <c r="F55" s="59"/>
    </row>
    <row r="56" spans="3:6" s="50" customFormat="1">
      <c r="C56" s="58"/>
      <c r="D56" s="48"/>
      <c r="E56" s="59"/>
      <c r="F56" s="59"/>
    </row>
    <row r="57" spans="3:6" s="50" customFormat="1">
      <c r="C57" s="58"/>
      <c r="D57" s="48"/>
      <c r="E57" s="59"/>
      <c r="F57" s="59"/>
    </row>
    <row r="58" spans="3:6" s="50" customFormat="1">
      <c r="C58" s="58"/>
      <c r="D58" s="48"/>
      <c r="E58" s="59"/>
      <c r="F58" s="59"/>
    </row>
    <row r="59" spans="3:6" s="50" customFormat="1">
      <c r="C59" s="58"/>
      <c r="D59" s="48"/>
      <c r="E59" s="59"/>
      <c r="F59" s="59"/>
    </row>
    <row r="60" spans="3:6" s="50" customFormat="1">
      <c r="C60" s="58"/>
      <c r="D60" s="48"/>
      <c r="E60" s="59"/>
      <c r="F60" s="59"/>
    </row>
    <row r="61" spans="3:6" s="50" customFormat="1">
      <c r="C61" s="58"/>
      <c r="D61" s="48"/>
      <c r="E61" s="59"/>
      <c r="F61" s="59"/>
    </row>
    <row r="62" spans="3:6" s="50" customFormat="1">
      <c r="C62" s="58"/>
      <c r="D62" s="48"/>
      <c r="E62" s="59"/>
      <c r="F62" s="59"/>
    </row>
    <row r="63" spans="3:6" s="50" customFormat="1">
      <c r="C63" s="58"/>
      <c r="D63" s="48"/>
      <c r="E63" s="59"/>
      <c r="F63" s="59"/>
    </row>
    <row r="64" spans="3:6" s="50" customFormat="1">
      <c r="C64" s="58"/>
      <c r="D64" s="48"/>
      <c r="E64" s="59"/>
      <c r="F64" s="59"/>
    </row>
    <row r="65" spans="3:6" s="50" customFormat="1">
      <c r="C65" s="58"/>
      <c r="D65" s="48"/>
      <c r="E65" s="59"/>
      <c r="F65" s="59"/>
    </row>
    <row r="66" spans="3:6" s="50" customFormat="1">
      <c r="C66" s="58"/>
      <c r="D66" s="48"/>
      <c r="E66" s="59"/>
      <c r="F66" s="59"/>
    </row>
    <row r="67" spans="3:6" s="50" customFormat="1">
      <c r="C67" s="58"/>
      <c r="D67" s="48"/>
      <c r="E67" s="59"/>
      <c r="F67" s="59"/>
    </row>
    <row r="68" spans="3:6" s="50" customFormat="1">
      <c r="C68" s="58"/>
      <c r="D68" s="48"/>
      <c r="E68" s="59"/>
      <c r="F68" s="59"/>
    </row>
    <row r="69" spans="3:6" s="50" customFormat="1">
      <c r="C69" s="58"/>
      <c r="D69" s="48"/>
      <c r="E69" s="59"/>
      <c r="F69" s="59"/>
    </row>
    <row r="70" spans="3:6" s="50" customFormat="1">
      <c r="C70" s="58"/>
      <c r="D70" s="48"/>
      <c r="E70" s="59"/>
      <c r="F70" s="59"/>
    </row>
    <row r="71" spans="3:6" s="50" customFormat="1">
      <c r="C71" s="58"/>
      <c r="D71" s="48"/>
      <c r="E71" s="59"/>
      <c r="F71" s="59"/>
    </row>
    <row r="72" spans="3:6" s="50" customFormat="1">
      <c r="C72" s="58"/>
      <c r="D72" s="48"/>
      <c r="E72" s="59"/>
      <c r="F72" s="59"/>
    </row>
    <row r="73" spans="3:6" s="50" customFormat="1">
      <c r="C73" s="58"/>
      <c r="D73" s="48"/>
      <c r="E73" s="59"/>
      <c r="F73" s="59"/>
    </row>
    <row r="74" spans="3:6" s="50" customFormat="1">
      <c r="C74" s="58"/>
      <c r="D74" s="48"/>
      <c r="E74" s="59"/>
      <c r="F74" s="59"/>
    </row>
    <row r="75" spans="3:6" s="50" customFormat="1">
      <c r="C75" s="58"/>
      <c r="D75" s="48"/>
      <c r="E75" s="59"/>
      <c r="F75" s="59"/>
    </row>
    <row r="76" spans="3:6" s="50" customFormat="1">
      <c r="C76" s="58"/>
      <c r="D76" s="48"/>
      <c r="E76" s="59"/>
      <c r="F76" s="59"/>
    </row>
    <row r="77" spans="3:6" s="50" customFormat="1">
      <c r="C77" s="58"/>
      <c r="D77" s="48"/>
      <c r="E77" s="59"/>
      <c r="F77" s="59"/>
    </row>
    <row r="78" spans="3:6" s="50" customFormat="1">
      <c r="C78" s="58"/>
      <c r="D78" s="48"/>
      <c r="E78" s="59"/>
      <c r="F78" s="59"/>
    </row>
    <row r="79" spans="3:6" s="50" customFormat="1">
      <c r="C79" s="58"/>
      <c r="D79" s="48"/>
      <c r="E79" s="59"/>
      <c r="F79" s="59"/>
    </row>
    <row r="80" spans="3:6" s="50" customFormat="1">
      <c r="C80" s="58"/>
      <c r="D80" s="48"/>
      <c r="E80" s="59"/>
      <c r="F80" s="59"/>
    </row>
    <row r="81" spans="3:6" s="50" customFormat="1">
      <c r="C81" s="58"/>
      <c r="D81" s="48"/>
      <c r="E81" s="59"/>
      <c r="F81" s="59"/>
    </row>
    <row r="82" spans="3:6" s="50" customFormat="1">
      <c r="C82" s="58"/>
      <c r="D82" s="48"/>
      <c r="E82" s="59"/>
      <c r="F82" s="59"/>
    </row>
    <row r="83" spans="3:6" s="50" customFormat="1">
      <c r="C83" s="58"/>
      <c r="D83" s="48"/>
      <c r="E83" s="59"/>
      <c r="F83" s="59"/>
    </row>
    <row r="84" spans="3:6" s="50" customFormat="1">
      <c r="C84" s="58"/>
      <c r="D84" s="48"/>
      <c r="E84" s="59"/>
      <c r="F84" s="59"/>
    </row>
    <row r="85" spans="3:6" s="50" customFormat="1">
      <c r="C85" s="58"/>
      <c r="D85" s="48"/>
      <c r="E85" s="59"/>
      <c r="F85" s="59"/>
    </row>
    <row r="86" spans="3:6" s="50" customFormat="1">
      <c r="C86" s="58"/>
      <c r="D86" s="48"/>
      <c r="E86" s="59"/>
      <c r="F86" s="59"/>
    </row>
    <row r="87" spans="3:6" s="50" customFormat="1">
      <c r="C87" s="58"/>
      <c r="D87" s="48"/>
      <c r="E87" s="59"/>
      <c r="F87" s="59"/>
    </row>
    <row r="88" spans="3:6" s="50" customFormat="1">
      <c r="C88" s="58"/>
      <c r="D88" s="48"/>
      <c r="E88" s="59"/>
      <c r="F88" s="59"/>
    </row>
    <row r="89" spans="3:6" s="50" customFormat="1">
      <c r="C89" s="58"/>
      <c r="D89" s="48"/>
      <c r="E89" s="59"/>
      <c r="F89" s="59"/>
    </row>
    <row r="90" spans="3:6" s="50" customFormat="1">
      <c r="C90" s="58"/>
      <c r="D90" s="48"/>
      <c r="E90" s="59"/>
      <c r="F90" s="59"/>
    </row>
    <row r="91" spans="3:6" s="50" customFormat="1">
      <c r="C91" s="58"/>
      <c r="D91" s="48"/>
      <c r="E91" s="59"/>
      <c r="F91" s="59"/>
    </row>
    <row r="92" spans="3:6" s="50" customFormat="1">
      <c r="C92" s="58"/>
      <c r="D92" s="48"/>
      <c r="E92" s="59"/>
      <c r="F92" s="59"/>
    </row>
    <row r="93" spans="3:6" s="50" customFormat="1">
      <c r="C93" s="58"/>
      <c r="D93" s="48"/>
      <c r="E93" s="59"/>
      <c r="F93" s="59"/>
    </row>
    <row r="94" spans="3:6" s="50" customFormat="1">
      <c r="C94" s="58"/>
      <c r="D94" s="48"/>
      <c r="E94" s="59"/>
      <c r="F94" s="59"/>
    </row>
    <row r="95" spans="3:6" s="50" customFormat="1">
      <c r="C95" s="58"/>
      <c r="D95" s="48"/>
      <c r="E95" s="59"/>
      <c r="F95" s="59"/>
    </row>
    <row r="96" spans="3:6" s="50" customFormat="1">
      <c r="C96" s="58"/>
      <c r="D96" s="48"/>
      <c r="E96" s="59"/>
      <c r="F96" s="59"/>
    </row>
    <row r="97" spans="3:6" s="50" customFormat="1">
      <c r="C97" s="58"/>
      <c r="D97" s="48"/>
      <c r="E97" s="59"/>
      <c r="F97" s="59"/>
    </row>
    <row r="98" spans="3:6" s="50" customFormat="1">
      <c r="C98" s="58"/>
      <c r="D98" s="48"/>
      <c r="E98" s="59"/>
      <c r="F98" s="59"/>
    </row>
    <row r="99" spans="3:6" s="50" customFormat="1">
      <c r="C99" s="58"/>
      <c r="D99" s="48"/>
      <c r="E99" s="59"/>
      <c r="F99" s="59"/>
    </row>
    <row r="100" spans="3:6" s="50" customFormat="1">
      <c r="C100" s="58"/>
      <c r="D100" s="48"/>
      <c r="E100" s="59"/>
      <c r="F100" s="59"/>
    </row>
    <row r="101" spans="3:6" s="50" customFormat="1">
      <c r="C101" s="58"/>
      <c r="D101" s="48"/>
      <c r="E101" s="59"/>
      <c r="F101" s="59"/>
    </row>
    <row r="102" spans="3:6" s="50" customFormat="1">
      <c r="C102" s="58"/>
      <c r="D102" s="48"/>
      <c r="E102" s="59"/>
      <c r="F102" s="59"/>
    </row>
    <row r="103" spans="3:6" s="50" customFormat="1">
      <c r="C103" s="58"/>
      <c r="D103" s="48"/>
      <c r="E103" s="59"/>
      <c r="F103" s="59"/>
    </row>
    <row r="104" spans="3:6" s="50" customFormat="1">
      <c r="C104" s="58"/>
      <c r="D104" s="48"/>
      <c r="E104" s="59"/>
      <c r="F104" s="59"/>
    </row>
    <row r="105" spans="3:6" s="50" customFormat="1">
      <c r="C105" s="58"/>
      <c r="D105" s="48"/>
      <c r="E105" s="59"/>
      <c r="F105" s="59"/>
    </row>
    <row r="106" spans="3:6" s="50" customFormat="1">
      <c r="C106" s="58"/>
      <c r="D106" s="48"/>
      <c r="E106" s="59"/>
      <c r="F106" s="59"/>
    </row>
    <row r="107" spans="3:6" s="50" customFormat="1">
      <c r="C107" s="58"/>
      <c r="D107" s="48"/>
      <c r="E107" s="59"/>
      <c r="F107" s="59"/>
    </row>
    <row r="108" spans="3:6" s="50" customFormat="1">
      <c r="C108" s="58"/>
      <c r="D108" s="48"/>
      <c r="E108" s="59"/>
      <c r="F108" s="59"/>
    </row>
    <row r="109" spans="3:6" s="50" customFormat="1">
      <c r="C109" s="58"/>
      <c r="D109" s="48"/>
      <c r="E109" s="59"/>
      <c r="F109" s="59"/>
    </row>
    <row r="110" spans="3:6" s="50" customFormat="1">
      <c r="C110" s="58"/>
      <c r="D110" s="48"/>
      <c r="E110" s="59"/>
      <c r="F110" s="59"/>
    </row>
    <row r="111" spans="3:6" s="50" customFormat="1">
      <c r="C111" s="58"/>
      <c r="D111" s="48"/>
      <c r="E111" s="59"/>
      <c r="F111" s="59"/>
    </row>
    <row r="112" spans="3:6" s="50" customFormat="1">
      <c r="C112" s="58"/>
      <c r="D112" s="48"/>
      <c r="E112" s="59"/>
      <c r="F112" s="59"/>
    </row>
    <row r="113" spans="3:6" s="50" customFormat="1">
      <c r="C113" s="58"/>
      <c r="D113" s="48"/>
      <c r="E113" s="59"/>
      <c r="F113" s="59"/>
    </row>
    <row r="114" spans="3:6" s="50" customFormat="1">
      <c r="C114" s="58"/>
      <c r="D114" s="48"/>
      <c r="E114" s="59"/>
      <c r="F114" s="59"/>
    </row>
    <row r="115" spans="3:6" s="50" customFormat="1">
      <c r="C115" s="58"/>
      <c r="D115" s="48"/>
      <c r="E115" s="59"/>
      <c r="F115" s="59"/>
    </row>
    <row r="116" spans="3:6" s="50" customFormat="1">
      <c r="C116" s="58"/>
      <c r="D116" s="48"/>
      <c r="E116" s="59"/>
      <c r="F116" s="59"/>
    </row>
    <row r="117" spans="3:6" s="50" customFormat="1">
      <c r="C117" s="58"/>
      <c r="D117" s="48"/>
      <c r="E117" s="59"/>
      <c r="F117" s="59"/>
    </row>
    <row r="118" spans="3:6" s="50" customFormat="1">
      <c r="C118" s="58"/>
      <c r="D118" s="48"/>
      <c r="E118" s="59"/>
      <c r="F118" s="59"/>
    </row>
    <row r="119" spans="3:6" s="50" customFormat="1">
      <c r="C119" s="58"/>
      <c r="D119" s="48"/>
      <c r="E119" s="59"/>
      <c r="F119" s="59"/>
    </row>
    <row r="120" spans="3:6" s="50" customFormat="1">
      <c r="C120" s="58"/>
      <c r="D120" s="48"/>
      <c r="E120" s="59"/>
      <c r="F120" s="59"/>
    </row>
    <row r="121" spans="3:6" s="50" customFormat="1">
      <c r="C121" s="58"/>
      <c r="D121" s="48"/>
      <c r="E121" s="59"/>
      <c r="F121" s="59"/>
    </row>
    <row r="122" spans="3:6" s="50" customFormat="1">
      <c r="C122" s="58"/>
      <c r="D122" s="48"/>
      <c r="E122" s="59"/>
      <c r="F122" s="59"/>
    </row>
    <row r="123" spans="3:6" s="50" customFormat="1">
      <c r="C123" s="58"/>
      <c r="D123" s="48"/>
      <c r="E123" s="59"/>
      <c r="F123" s="59"/>
    </row>
    <row r="124" spans="3:6" s="50" customFormat="1">
      <c r="C124" s="58"/>
      <c r="D124" s="48"/>
      <c r="E124" s="59"/>
      <c r="F124" s="59"/>
    </row>
    <row r="125" spans="3:6" s="50" customFormat="1">
      <c r="C125" s="58"/>
      <c r="D125" s="48"/>
      <c r="E125" s="59"/>
      <c r="F125" s="59"/>
    </row>
    <row r="126" spans="3:6" s="50" customFormat="1">
      <c r="C126" s="58"/>
      <c r="D126" s="48"/>
      <c r="E126" s="59"/>
      <c r="F126" s="59"/>
    </row>
    <row r="127" spans="3:6" s="50" customFormat="1">
      <c r="C127" s="58"/>
      <c r="D127" s="48"/>
      <c r="E127" s="59"/>
      <c r="F127" s="59"/>
    </row>
    <row r="128" spans="3:6" s="50" customFormat="1">
      <c r="C128" s="58"/>
      <c r="D128" s="48"/>
      <c r="E128" s="59"/>
      <c r="F128" s="59"/>
    </row>
    <row r="129" spans="3:6" s="50" customFormat="1">
      <c r="C129" s="58"/>
      <c r="D129" s="48"/>
      <c r="E129" s="59"/>
      <c r="F129" s="59"/>
    </row>
    <row r="130" spans="3:6" s="50" customFormat="1">
      <c r="C130" s="58"/>
      <c r="D130" s="48"/>
      <c r="E130" s="59"/>
      <c r="F130" s="59"/>
    </row>
    <row r="131" spans="3:6" s="50" customFormat="1">
      <c r="C131" s="58"/>
      <c r="D131" s="48"/>
      <c r="E131" s="59"/>
      <c r="F131" s="59"/>
    </row>
    <row r="132" spans="3:6" s="50" customFormat="1">
      <c r="C132" s="58"/>
      <c r="D132" s="48"/>
      <c r="E132" s="59"/>
      <c r="F132" s="59"/>
    </row>
    <row r="133" spans="3:6" s="50" customFormat="1">
      <c r="C133" s="58"/>
      <c r="D133" s="48"/>
      <c r="E133" s="59"/>
      <c r="F133" s="59"/>
    </row>
    <row r="134" spans="3:6" s="50" customFormat="1">
      <c r="C134" s="58"/>
      <c r="D134" s="48"/>
      <c r="E134" s="59"/>
      <c r="F134" s="59"/>
    </row>
    <row r="135" spans="3:6" s="50" customFormat="1">
      <c r="C135" s="58"/>
      <c r="D135" s="48"/>
      <c r="E135" s="59"/>
      <c r="F135" s="59"/>
    </row>
    <row r="136" spans="3:6" s="50" customFormat="1">
      <c r="C136" s="58"/>
      <c r="D136" s="48"/>
      <c r="E136" s="59"/>
      <c r="F136" s="59"/>
    </row>
    <row r="137" spans="3:6" s="50" customFormat="1">
      <c r="C137" s="58"/>
      <c r="D137" s="48"/>
      <c r="E137" s="59"/>
      <c r="F137" s="59"/>
    </row>
    <row r="138" spans="3:6" s="50" customFormat="1">
      <c r="C138" s="58"/>
      <c r="D138" s="48"/>
      <c r="E138" s="59"/>
      <c r="F138" s="59"/>
    </row>
    <row r="139" spans="3:6" s="50" customFormat="1">
      <c r="C139" s="58"/>
      <c r="D139" s="48"/>
      <c r="E139" s="59"/>
      <c r="F139" s="59"/>
    </row>
    <row r="140" spans="3:6" s="50" customFormat="1">
      <c r="C140" s="58"/>
      <c r="D140" s="48"/>
      <c r="E140" s="59"/>
      <c r="F140" s="59"/>
    </row>
    <row r="141" spans="3:6" s="50" customFormat="1">
      <c r="C141" s="58"/>
      <c r="D141" s="48"/>
      <c r="E141" s="59"/>
      <c r="F141" s="59"/>
    </row>
    <row r="142" spans="3:6" s="50" customFormat="1">
      <c r="C142" s="58"/>
      <c r="D142" s="48"/>
      <c r="E142" s="59"/>
      <c r="F142" s="59"/>
    </row>
    <row r="143" spans="3:6" s="50" customFormat="1">
      <c r="C143" s="58"/>
      <c r="D143" s="48"/>
      <c r="E143" s="59"/>
      <c r="F143" s="59"/>
    </row>
    <row r="144" spans="3:6" s="50" customFormat="1">
      <c r="C144" s="58"/>
      <c r="D144" s="48"/>
      <c r="E144" s="59"/>
      <c r="F144" s="59"/>
    </row>
    <row r="145" spans="3:6" s="50" customFormat="1">
      <c r="C145" s="58"/>
      <c r="D145" s="48"/>
      <c r="E145" s="59"/>
      <c r="F145" s="59"/>
    </row>
    <row r="146" spans="3:6" s="50" customFormat="1">
      <c r="C146" s="58"/>
      <c r="D146" s="48"/>
      <c r="E146" s="59"/>
      <c r="F146" s="59"/>
    </row>
    <row r="147" spans="3:6" s="50" customFormat="1">
      <c r="C147" s="58"/>
      <c r="D147" s="48"/>
      <c r="E147" s="59"/>
      <c r="F147" s="59"/>
    </row>
    <row r="148" spans="3:6" s="50" customFormat="1">
      <c r="C148" s="58"/>
      <c r="D148" s="48"/>
      <c r="E148" s="59"/>
      <c r="F148" s="59"/>
    </row>
    <row r="149" spans="3:6" s="50" customFormat="1">
      <c r="C149" s="58"/>
      <c r="D149" s="48"/>
      <c r="E149" s="59"/>
      <c r="F149" s="59"/>
    </row>
    <row r="150" spans="3:6" s="50" customFormat="1">
      <c r="C150" s="58"/>
      <c r="D150" s="48"/>
      <c r="E150" s="59"/>
      <c r="F150" s="59"/>
    </row>
    <row r="151" spans="3:6" s="50" customFormat="1">
      <c r="C151" s="58"/>
      <c r="D151" s="48"/>
      <c r="E151" s="59"/>
      <c r="F151" s="59"/>
    </row>
    <row r="152" spans="3:6" s="50" customFormat="1">
      <c r="C152" s="58"/>
      <c r="D152" s="48"/>
      <c r="E152" s="59"/>
      <c r="F152" s="59"/>
    </row>
    <row r="153" spans="3:6" s="50" customFormat="1">
      <c r="C153" s="58"/>
      <c r="D153" s="48"/>
      <c r="E153" s="59"/>
      <c r="F153" s="59"/>
    </row>
    <row r="154" spans="3:6" s="50" customFormat="1">
      <c r="C154" s="58"/>
      <c r="D154" s="48"/>
      <c r="E154" s="59"/>
      <c r="F154" s="59"/>
    </row>
    <row r="155" spans="3:6" s="50" customFormat="1">
      <c r="C155" s="58"/>
      <c r="D155" s="48"/>
      <c r="E155" s="59"/>
      <c r="F155" s="59"/>
    </row>
    <row r="156" spans="3:6" s="50" customFormat="1">
      <c r="C156" s="58"/>
      <c r="D156" s="48"/>
      <c r="E156" s="59"/>
      <c r="F156" s="59"/>
    </row>
    <row r="157" spans="3:6" s="50" customFormat="1">
      <c r="C157" s="58"/>
      <c r="D157" s="48"/>
      <c r="E157" s="59"/>
      <c r="F157" s="59"/>
    </row>
    <row r="158" spans="3:6" s="50" customFormat="1">
      <c r="C158" s="58"/>
      <c r="D158" s="48"/>
      <c r="E158" s="59"/>
      <c r="F158" s="59"/>
    </row>
    <row r="159" spans="3:6" s="50" customFormat="1">
      <c r="C159" s="58"/>
      <c r="D159" s="48"/>
      <c r="E159" s="59"/>
      <c r="F159" s="59"/>
    </row>
    <row r="160" spans="3:6" s="50" customFormat="1">
      <c r="C160" s="58"/>
      <c r="D160" s="48"/>
      <c r="E160" s="59"/>
      <c r="F160" s="59"/>
    </row>
    <row r="161" spans="3:6" s="50" customFormat="1">
      <c r="C161" s="58"/>
      <c r="D161" s="48"/>
      <c r="E161" s="59"/>
      <c r="F161" s="59"/>
    </row>
    <row r="162" spans="3:6" s="50" customFormat="1">
      <c r="C162" s="58"/>
      <c r="D162" s="48"/>
      <c r="E162" s="59"/>
      <c r="F162" s="59"/>
    </row>
    <row r="163" spans="3:6" s="50" customFormat="1">
      <c r="C163" s="58"/>
      <c r="D163" s="48"/>
      <c r="E163" s="59"/>
      <c r="F163" s="59"/>
    </row>
    <row r="164" spans="3:6" s="50" customFormat="1">
      <c r="C164" s="58"/>
      <c r="D164" s="48"/>
      <c r="E164" s="59"/>
      <c r="F164" s="59"/>
    </row>
    <row r="165" spans="3:6" s="50" customFormat="1">
      <c r="C165" s="58"/>
      <c r="D165" s="48"/>
      <c r="E165" s="59"/>
      <c r="F165" s="59"/>
    </row>
    <row r="166" spans="3:6" s="50" customFormat="1">
      <c r="C166" s="58"/>
      <c r="D166" s="48"/>
      <c r="E166" s="59"/>
      <c r="F166" s="59"/>
    </row>
    <row r="167" spans="3:6" s="50" customFormat="1">
      <c r="C167" s="58"/>
      <c r="D167" s="48"/>
      <c r="E167" s="59"/>
      <c r="F167" s="59"/>
    </row>
    <row r="168" spans="3:6" s="50" customFormat="1">
      <c r="C168" s="58"/>
      <c r="D168" s="48"/>
      <c r="E168" s="59"/>
      <c r="F168" s="59"/>
    </row>
    <row r="169" spans="3:6" s="50" customFormat="1">
      <c r="C169" s="58"/>
      <c r="D169" s="48"/>
      <c r="E169" s="59"/>
      <c r="F169" s="59"/>
    </row>
    <row r="170" spans="3:6" s="50" customFormat="1">
      <c r="C170" s="58"/>
      <c r="D170" s="48"/>
      <c r="E170" s="59"/>
      <c r="F170" s="59"/>
    </row>
    <row r="171" spans="3:6" s="50" customFormat="1">
      <c r="C171" s="58"/>
      <c r="D171" s="48"/>
      <c r="E171" s="59"/>
      <c r="F171" s="59"/>
    </row>
    <row r="172" spans="3:6" s="50" customFormat="1">
      <c r="C172" s="58"/>
      <c r="D172" s="48"/>
      <c r="E172" s="59"/>
      <c r="F172" s="59"/>
    </row>
    <row r="173" spans="3:6" s="50" customFormat="1">
      <c r="C173" s="58"/>
      <c r="D173" s="48"/>
      <c r="E173" s="59"/>
      <c r="F173" s="59"/>
    </row>
    <row r="174" spans="3:6" s="50" customFormat="1">
      <c r="C174" s="58"/>
      <c r="D174" s="48"/>
      <c r="E174" s="59"/>
      <c r="F174" s="59"/>
    </row>
    <row r="175" spans="3:6" s="50" customFormat="1">
      <c r="C175" s="58"/>
      <c r="D175" s="48"/>
      <c r="E175" s="59"/>
      <c r="F175" s="59"/>
    </row>
    <row r="176" spans="3:6" s="50" customFormat="1">
      <c r="C176" s="58"/>
      <c r="D176" s="48"/>
      <c r="E176" s="59"/>
      <c r="F176" s="59"/>
    </row>
    <row r="177" spans="3:6" s="50" customFormat="1">
      <c r="C177" s="58"/>
      <c r="D177" s="48"/>
      <c r="E177" s="59"/>
      <c r="F177" s="59"/>
    </row>
    <row r="178" spans="3:6" s="50" customFormat="1">
      <c r="C178" s="58"/>
      <c r="D178" s="48"/>
      <c r="E178" s="59"/>
      <c r="F178" s="59"/>
    </row>
    <row r="179" spans="3:6" s="50" customFormat="1">
      <c r="C179" s="58"/>
      <c r="D179" s="48"/>
      <c r="E179" s="59"/>
      <c r="F179" s="59"/>
    </row>
    <row r="180" spans="3:6" s="50" customFormat="1">
      <c r="C180" s="58"/>
      <c r="D180" s="48"/>
      <c r="E180" s="59"/>
      <c r="F180" s="59"/>
    </row>
    <row r="181" spans="3:6" s="50" customFormat="1">
      <c r="C181" s="58"/>
      <c r="D181" s="48"/>
      <c r="E181" s="59"/>
      <c r="F181" s="59"/>
    </row>
    <row r="182" spans="3:6" s="50" customFormat="1">
      <c r="C182" s="58"/>
      <c r="D182" s="48"/>
      <c r="E182" s="59"/>
      <c r="F182" s="59"/>
    </row>
    <row r="183" spans="3:6" s="50" customFormat="1">
      <c r="C183" s="58"/>
      <c r="D183" s="48"/>
      <c r="E183" s="59"/>
      <c r="F183" s="59"/>
    </row>
    <row r="184" spans="3:6" s="50" customFormat="1">
      <c r="C184" s="58"/>
      <c r="D184" s="48"/>
      <c r="E184" s="59"/>
      <c r="F184" s="59"/>
    </row>
    <row r="185" spans="3:6" s="50" customFormat="1">
      <c r="C185" s="58"/>
      <c r="D185" s="48"/>
      <c r="E185" s="59"/>
      <c r="F185" s="59"/>
    </row>
    <row r="186" spans="3:6" s="50" customFormat="1">
      <c r="C186" s="58"/>
      <c r="D186" s="48"/>
      <c r="E186" s="59"/>
      <c r="F186" s="59"/>
    </row>
    <row r="187" spans="3:6" s="50" customFormat="1">
      <c r="C187" s="58"/>
      <c r="D187" s="48"/>
      <c r="E187" s="59"/>
      <c r="F187" s="59"/>
    </row>
    <row r="188" spans="3:6" s="50" customFormat="1">
      <c r="C188" s="58"/>
      <c r="D188" s="48"/>
      <c r="E188" s="59"/>
      <c r="F188" s="59"/>
    </row>
    <row r="189" spans="3:6" s="50" customFormat="1">
      <c r="C189" s="58"/>
      <c r="D189" s="48"/>
      <c r="E189" s="59"/>
      <c r="F189" s="59"/>
    </row>
    <row r="190" spans="3:6" s="50" customFormat="1">
      <c r="C190" s="58"/>
      <c r="D190" s="48"/>
      <c r="E190" s="59"/>
      <c r="F190" s="59"/>
    </row>
    <row r="191" spans="3:6" s="50" customFormat="1">
      <c r="C191" s="58"/>
      <c r="D191" s="48"/>
      <c r="E191" s="59"/>
      <c r="F191" s="59"/>
    </row>
    <row r="192" spans="3:6" s="50" customFormat="1">
      <c r="C192" s="58"/>
      <c r="D192" s="48"/>
      <c r="E192" s="59"/>
      <c r="F192" s="59"/>
    </row>
    <row r="193" spans="3:6" s="50" customFormat="1">
      <c r="C193" s="58"/>
      <c r="D193" s="48"/>
      <c r="E193" s="59"/>
      <c r="F193" s="59"/>
    </row>
    <row r="194" spans="3:6" s="50" customFormat="1">
      <c r="C194" s="58"/>
      <c r="D194" s="48"/>
      <c r="E194" s="59"/>
      <c r="F194" s="59"/>
    </row>
    <row r="195" spans="3:6" s="50" customFormat="1">
      <c r="C195" s="58"/>
      <c r="D195" s="48"/>
      <c r="E195" s="59"/>
      <c r="F195" s="59"/>
    </row>
    <row r="196" spans="3:6" s="50" customFormat="1">
      <c r="C196" s="58"/>
      <c r="D196" s="48"/>
      <c r="E196" s="59"/>
      <c r="F196" s="59"/>
    </row>
    <row r="197" spans="3:6" s="50" customFormat="1">
      <c r="C197" s="58"/>
      <c r="D197" s="48"/>
      <c r="E197" s="59"/>
      <c r="F197" s="59"/>
    </row>
    <row r="198" spans="3:6" s="50" customFormat="1">
      <c r="C198" s="58"/>
      <c r="D198" s="48"/>
      <c r="E198" s="59"/>
      <c r="F198" s="59"/>
    </row>
    <row r="199" spans="3:6" s="50" customFormat="1">
      <c r="C199" s="58"/>
      <c r="D199" s="48"/>
      <c r="E199" s="59"/>
      <c r="F199" s="59"/>
    </row>
    <row r="200" spans="3:6" s="50" customFormat="1">
      <c r="C200" s="58"/>
      <c r="D200" s="48"/>
      <c r="E200" s="59"/>
      <c r="F200" s="59"/>
    </row>
    <row r="201" spans="3:6" s="50" customFormat="1">
      <c r="C201" s="58"/>
      <c r="D201" s="48"/>
      <c r="E201" s="59"/>
      <c r="F201" s="59"/>
    </row>
    <row r="202" spans="3:6" s="50" customFormat="1">
      <c r="C202" s="58"/>
      <c r="D202" s="48"/>
      <c r="E202" s="59"/>
      <c r="F202" s="59"/>
    </row>
    <row r="203" spans="3:6" s="50" customFormat="1">
      <c r="C203" s="58"/>
      <c r="D203" s="48"/>
      <c r="E203" s="59"/>
      <c r="F203" s="59"/>
    </row>
    <row r="204" spans="3:6" s="50" customFormat="1">
      <c r="C204" s="58"/>
      <c r="D204" s="48"/>
      <c r="E204" s="59"/>
      <c r="F204" s="59"/>
    </row>
    <row r="205" spans="3:6" s="50" customFormat="1">
      <c r="C205" s="58"/>
      <c r="D205" s="48"/>
      <c r="E205" s="59"/>
      <c r="F205" s="59"/>
    </row>
    <row r="206" spans="3:6" s="50" customFormat="1">
      <c r="C206" s="58"/>
      <c r="D206" s="48"/>
      <c r="E206" s="59"/>
      <c r="F206" s="59"/>
    </row>
    <row r="207" spans="3:6" s="50" customFormat="1">
      <c r="C207" s="58"/>
      <c r="D207" s="48"/>
      <c r="E207" s="59"/>
      <c r="F207" s="59"/>
    </row>
    <row r="208" spans="3:6" s="50" customFormat="1">
      <c r="C208" s="58"/>
      <c r="D208" s="48"/>
      <c r="E208" s="59"/>
      <c r="F208" s="59"/>
    </row>
    <row r="209" spans="3:6" s="50" customFormat="1">
      <c r="C209" s="58"/>
      <c r="D209" s="48"/>
      <c r="E209" s="59"/>
      <c r="F209" s="59"/>
    </row>
    <row r="210" spans="3:6" s="50" customFormat="1">
      <c r="C210" s="58"/>
      <c r="D210" s="48"/>
      <c r="E210" s="59"/>
      <c r="F210" s="59"/>
    </row>
    <row r="211" spans="3:6" s="50" customFormat="1">
      <c r="C211" s="58"/>
      <c r="D211" s="48"/>
      <c r="E211" s="59"/>
      <c r="F211" s="59"/>
    </row>
    <row r="212" spans="3:6" s="50" customFormat="1">
      <c r="C212" s="58"/>
      <c r="D212" s="48"/>
      <c r="E212" s="59"/>
      <c r="F212" s="59"/>
    </row>
    <row r="213" spans="3:6" s="50" customFormat="1">
      <c r="C213" s="58"/>
      <c r="D213" s="48"/>
      <c r="E213" s="59"/>
      <c r="F213" s="59"/>
    </row>
    <row r="214" spans="3:6" s="50" customFormat="1">
      <c r="C214" s="58"/>
      <c r="D214" s="48"/>
      <c r="E214" s="59"/>
      <c r="F214" s="59"/>
    </row>
    <row r="215" spans="3:6" s="50" customFormat="1">
      <c r="C215" s="58"/>
      <c r="D215" s="48"/>
      <c r="E215" s="59"/>
      <c r="F215" s="59"/>
    </row>
    <row r="216" spans="3:6" s="50" customFormat="1">
      <c r="C216" s="58"/>
      <c r="D216" s="48"/>
      <c r="E216" s="59"/>
      <c r="F216" s="59"/>
    </row>
    <row r="217" spans="3:6" s="50" customFormat="1">
      <c r="C217" s="58"/>
      <c r="D217" s="48"/>
      <c r="E217" s="59"/>
      <c r="F217" s="59"/>
    </row>
    <row r="218" spans="3:6" s="50" customFormat="1">
      <c r="C218" s="58"/>
      <c r="D218" s="48"/>
      <c r="E218" s="59"/>
      <c r="F218" s="59"/>
    </row>
    <row r="219" spans="3:6" s="50" customFormat="1">
      <c r="C219" s="58"/>
      <c r="D219" s="48"/>
      <c r="E219" s="59"/>
      <c r="F219" s="59"/>
    </row>
    <row r="220" spans="3:6" s="50" customFormat="1">
      <c r="C220" s="58"/>
      <c r="D220" s="48"/>
      <c r="E220" s="59"/>
      <c r="F220" s="59"/>
    </row>
    <row r="221" spans="3:6" s="50" customFormat="1">
      <c r="C221" s="58"/>
      <c r="D221" s="48"/>
      <c r="E221" s="59"/>
      <c r="F221" s="59"/>
    </row>
    <row r="222" spans="3:6" s="50" customFormat="1">
      <c r="C222" s="58"/>
      <c r="D222" s="48"/>
      <c r="E222" s="59"/>
      <c r="F222" s="59"/>
    </row>
    <row r="223" spans="3:6" s="50" customFormat="1">
      <c r="C223" s="58"/>
      <c r="D223" s="48"/>
      <c r="E223" s="59"/>
      <c r="F223" s="59"/>
    </row>
    <row r="224" spans="3:6" s="50" customFormat="1">
      <c r="C224" s="58"/>
      <c r="D224" s="48"/>
      <c r="E224" s="59"/>
      <c r="F224" s="59"/>
    </row>
    <row r="225" spans="3:6" s="50" customFormat="1">
      <c r="C225" s="58"/>
      <c r="D225" s="48"/>
      <c r="E225" s="59"/>
      <c r="F225" s="59"/>
    </row>
    <row r="226" spans="3:6" s="50" customFormat="1">
      <c r="C226" s="58"/>
      <c r="D226" s="48"/>
      <c r="E226" s="59"/>
      <c r="F226" s="59"/>
    </row>
    <row r="227" spans="3:6" s="50" customFormat="1">
      <c r="C227" s="58"/>
      <c r="D227" s="48"/>
      <c r="E227" s="59"/>
      <c r="F227" s="59"/>
    </row>
    <row r="228" spans="3:6" s="50" customFormat="1">
      <c r="C228" s="58"/>
      <c r="D228" s="48"/>
      <c r="E228" s="59"/>
      <c r="F228" s="59"/>
    </row>
    <row r="229" spans="3:6" s="50" customFormat="1">
      <c r="C229" s="58"/>
      <c r="D229" s="48"/>
      <c r="E229" s="59"/>
      <c r="F229" s="59"/>
    </row>
    <row r="230" spans="3:6" s="50" customFormat="1">
      <c r="C230" s="58"/>
      <c r="D230" s="48"/>
      <c r="E230" s="59"/>
      <c r="F230" s="59"/>
    </row>
    <row r="231" spans="3:6" s="50" customFormat="1">
      <c r="C231" s="58"/>
      <c r="D231" s="48"/>
      <c r="E231" s="59"/>
      <c r="F231" s="59"/>
    </row>
    <row r="232" spans="3:6" s="50" customFormat="1">
      <c r="C232" s="58"/>
      <c r="D232" s="48"/>
      <c r="E232" s="59"/>
      <c r="F232" s="59"/>
    </row>
    <row r="233" spans="3:6" s="50" customFormat="1">
      <c r="C233" s="58"/>
      <c r="D233" s="48"/>
      <c r="E233" s="59"/>
      <c r="F233" s="59"/>
    </row>
    <row r="234" spans="3:6" s="50" customFormat="1">
      <c r="C234" s="58"/>
      <c r="D234" s="48"/>
      <c r="E234" s="59"/>
      <c r="F234" s="59"/>
    </row>
    <row r="235" spans="3:6" s="50" customFormat="1">
      <c r="C235" s="58"/>
      <c r="D235" s="48"/>
      <c r="E235" s="59"/>
      <c r="F235" s="59"/>
    </row>
    <row r="236" spans="3:6" s="50" customFormat="1">
      <c r="C236" s="58"/>
      <c r="D236" s="48"/>
      <c r="E236" s="59"/>
      <c r="F236" s="59"/>
    </row>
    <row r="237" spans="3:6" s="50" customFormat="1">
      <c r="C237" s="58"/>
      <c r="D237" s="48"/>
      <c r="E237" s="59"/>
      <c r="F237" s="59"/>
    </row>
    <row r="238" spans="3:6" s="50" customFormat="1">
      <c r="C238" s="58"/>
      <c r="D238" s="48"/>
      <c r="E238" s="59"/>
      <c r="F238" s="59"/>
    </row>
    <row r="239" spans="3:6" s="50" customFormat="1">
      <c r="C239" s="58"/>
      <c r="D239" s="48"/>
      <c r="E239" s="59"/>
      <c r="F239" s="59"/>
    </row>
    <row r="240" spans="3:6" s="50" customFormat="1">
      <c r="C240" s="58"/>
      <c r="D240" s="48"/>
      <c r="E240" s="59"/>
      <c r="F240" s="59"/>
    </row>
    <row r="241" spans="3:6" s="50" customFormat="1">
      <c r="C241" s="58"/>
      <c r="D241" s="48"/>
      <c r="E241" s="59"/>
      <c r="F241" s="59"/>
    </row>
    <row r="242" spans="3:6" s="50" customFormat="1">
      <c r="C242" s="58"/>
      <c r="D242" s="48"/>
      <c r="E242" s="59"/>
      <c r="F242" s="59"/>
    </row>
    <row r="243" spans="3:6" s="50" customFormat="1">
      <c r="C243" s="58"/>
      <c r="D243" s="48"/>
      <c r="E243" s="59"/>
      <c r="F243" s="59"/>
    </row>
    <row r="244" spans="3:6" s="50" customFormat="1">
      <c r="C244" s="58"/>
      <c r="D244" s="48"/>
      <c r="E244" s="59"/>
      <c r="F244" s="59"/>
    </row>
    <row r="245" spans="3:6" s="50" customFormat="1">
      <c r="C245" s="58"/>
      <c r="D245" s="48"/>
      <c r="E245" s="59"/>
      <c r="F245" s="59"/>
    </row>
    <row r="246" spans="3:6" s="50" customFormat="1">
      <c r="C246" s="58"/>
      <c r="D246" s="48"/>
      <c r="E246" s="59"/>
      <c r="F246" s="59"/>
    </row>
    <row r="247" spans="3:6" s="50" customFormat="1">
      <c r="C247" s="58"/>
      <c r="D247" s="48"/>
      <c r="E247" s="59"/>
      <c r="F247" s="59"/>
    </row>
    <row r="248" spans="3:6" s="50" customFormat="1">
      <c r="C248" s="58"/>
      <c r="D248" s="48"/>
      <c r="E248" s="59"/>
      <c r="F248" s="59"/>
    </row>
    <row r="249" spans="3:6" s="50" customFormat="1">
      <c r="C249" s="58"/>
      <c r="D249" s="48"/>
      <c r="E249" s="59"/>
      <c r="F249" s="59"/>
    </row>
    <row r="250" spans="3:6" s="50" customFormat="1">
      <c r="C250" s="58"/>
      <c r="D250" s="48"/>
      <c r="E250" s="59"/>
      <c r="F250" s="59"/>
    </row>
    <row r="251" spans="3:6" s="50" customFormat="1">
      <c r="C251" s="58"/>
      <c r="D251" s="48"/>
      <c r="E251" s="59"/>
      <c r="F251" s="59"/>
    </row>
    <row r="252" spans="3:6" s="50" customFormat="1">
      <c r="C252" s="58"/>
      <c r="D252" s="48"/>
      <c r="E252" s="59"/>
      <c r="F252" s="59"/>
    </row>
    <row r="253" spans="3:6" s="50" customFormat="1">
      <c r="C253" s="58"/>
      <c r="D253" s="48"/>
      <c r="E253" s="59"/>
      <c r="F253" s="59"/>
    </row>
    <row r="254" spans="3:6" s="50" customFormat="1">
      <c r="C254" s="58"/>
      <c r="D254" s="48"/>
      <c r="E254" s="59"/>
      <c r="F254" s="59"/>
    </row>
    <row r="255" spans="3:6" s="50" customFormat="1">
      <c r="C255" s="58"/>
      <c r="D255" s="48"/>
      <c r="E255" s="59"/>
      <c r="F255" s="59"/>
    </row>
    <row r="256" spans="3:6" s="50" customFormat="1">
      <c r="C256" s="58"/>
      <c r="D256" s="48"/>
      <c r="E256" s="59"/>
      <c r="F256" s="59"/>
    </row>
    <row r="257" spans="3:6" s="50" customFormat="1">
      <c r="C257" s="58"/>
      <c r="D257" s="48"/>
      <c r="E257" s="59"/>
      <c r="F257" s="59"/>
    </row>
    <row r="258" spans="3:6" s="50" customFormat="1">
      <c r="C258" s="58"/>
      <c r="D258" s="48"/>
      <c r="E258" s="59"/>
      <c r="F258" s="59"/>
    </row>
    <row r="259" spans="3:6" s="50" customFormat="1">
      <c r="C259" s="58"/>
      <c r="D259" s="48"/>
      <c r="E259" s="59"/>
      <c r="F259" s="59"/>
    </row>
    <row r="260" spans="3:6" s="50" customFormat="1">
      <c r="C260" s="58"/>
      <c r="D260" s="48"/>
      <c r="E260" s="59"/>
      <c r="F260" s="59"/>
    </row>
    <row r="261" spans="3:6" s="50" customFormat="1">
      <c r="C261" s="58"/>
      <c r="D261" s="48"/>
      <c r="E261" s="59"/>
      <c r="F261" s="59"/>
    </row>
    <row r="262" spans="3:6" s="50" customFormat="1">
      <c r="C262" s="58"/>
      <c r="D262" s="48"/>
      <c r="E262" s="59"/>
      <c r="F262" s="59"/>
    </row>
    <row r="263" spans="3:6" s="50" customFormat="1">
      <c r="C263" s="58"/>
      <c r="D263" s="48"/>
      <c r="E263" s="59"/>
      <c r="F263" s="59"/>
    </row>
    <row r="264" spans="3:6" s="50" customFormat="1">
      <c r="C264" s="58"/>
      <c r="D264" s="48"/>
      <c r="E264" s="59"/>
      <c r="F264" s="59"/>
    </row>
    <row r="265" spans="3:6" s="50" customFormat="1">
      <c r="C265" s="58"/>
      <c r="D265" s="48"/>
      <c r="E265" s="59"/>
      <c r="F265" s="59"/>
    </row>
    <row r="266" spans="3:6" s="50" customFormat="1">
      <c r="C266" s="58"/>
      <c r="D266" s="48"/>
      <c r="E266" s="59"/>
      <c r="F266" s="59"/>
    </row>
    <row r="267" spans="3:6" s="50" customFormat="1">
      <c r="C267" s="58"/>
      <c r="D267" s="48"/>
      <c r="E267" s="59"/>
      <c r="F267" s="59"/>
    </row>
    <row r="268" spans="3:6" s="50" customFormat="1">
      <c r="C268" s="58"/>
      <c r="D268" s="48"/>
      <c r="E268" s="59"/>
      <c r="F268" s="59"/>
    </row>
    <row r="269" spans="3:6" s="50" customFormat="1">
      <c r="C269" s="58"/>
      <c r="D269" s="48"/>
      <c r="E269" s="59"/>
      <c r="F269" s="59"/>
    </row>
    <row r="270" spans="3:6" s="50" customFormat="1">
      <c r="C270" s="58"/>
      <c r="D270" s="48"/>
      <c r="E270" s="59"/>
      <c r="F270" s="59"/>
    </row>
    <row r="271" spans="3:6" s="50" customFormat="1">
      <c r="C271" s="58"/>
      <c r="D271" s="48"/>
      <c r="E271" s="59"/>
      <c r="F271" s="59"/>
    </row>
    <row r="272" spans="3:6" s="50" customFormat="1">
      <c r="C272" s="58"/>
      <c r="D272" s="48"/>
      <c r="E272" s="59"/>
      <c r="F272" s="59"/>
    </row>
    <row r="273" spans="3:6" s="50" customFormat="1">
      <c r="C273" s="58"/>
      <c r="D273" s="48"/>
      <c r="E273" s="59"/>
      <c r="F273" s="59"/>
    </row>
    <row r="274" spans="3:6" s="50" customFormat="1">
      <c r="C274" s="58"/>
      <c r="D274" s="48"/>
      <c r="E274" s="59"/>
      <c r="F274" s="59"/>
    </row>
    <row r="275" spans="3:6" s="50" customFormat="1">
      <c r="C275" s="58"/>
      <c r="D275" s="48"/>
      <c r="E275" s="59"/>
      <c r="F275" s="59"/>
    </row>
    <row r="276" spans="3:6" s="50" customFormat="1">
      <c r="C276" s="58"/>
      <c r="D276" s="48"/>
      <c r="E276" s="59"/>
      <c r="F276" s="59"/>
    </row>
    <row r="277" spans="3:6" s="50" customFormat="1">
      <c r="C277" s="58"/>
      <c r="D277" s="48"/>
      <c r="E277" s="59"/>
      <c r="F277" s="59"/>
    </row>
    <row r="278" spans="3:6" s="50" customFormat="1">
      <c r="C278" s="58"/>
      <c r="D278" s="48"/>
      <c r="E278" s="59"/>
      <c r="F278" s="59"/>
    </row>
    <row r="279" spans="3:6" s="50" customFormat="1">
      <c r="C279" s="58"/>
      <c r="D279" s="48"/>
      <c r="E279" s="59"/>
      <c r="F279" s="59"/>
    </row>
    <row r="280" spans="3:6" s="50" customFormat="1">
      <c r="C280" s="58"/>
      <c r="D280" s="48"/>
      <c r="E280" s="59"/>
      <c r="F280" s="59"/>
    </row>
    <row r="281" spans="3:6" s="50" customFormat="1">
      <c r="C281" s="58"/>
      <c r="D281" s="48"/>
      <c r="E281" s="59"/>
      <c r="F281" s="59"/>
    </row>
    <row r="282" spans="3:6" s="50" customFormat="1">
      <c r="C282" s="58"/>
      <c r="D282" s="48"/>
      <c r="E282" s="59"/>
      <c r="F282" s="59"/>
    </row>
    <row r="283" spans="3:6" s="50" customFormat="1">
      <c r="C283" s="58"/>
      <c r="D283" s="48"/>
      <c r="E283" s="59"/>
      <c r="F283" s="59"/>
    </row>
    <row r="284" spans="3:6" s="50" customFormat="1">
      <c r="C284" s="58"/>
      <c r="D284" s="48"/>
      <c r="E284" s="59"/>
      <c r="F284" s="59"/>
    </row>
    <row r="285" spans="3:6" s="50" customFormat="1">
      <c r="C285" s="58"/>
      <c r="D285" s="48"/>
      <c r="E285" s="59"/>
      <c r="F285" s="59"/>
    </row>
    <row r="286" spans="3:6" s="50" customFormat="1">
      <c r="C286" s="58"/>
      <c r="D286" s="48"/>
      <c r="E286" s="59"/>
      <c r="F286" s="59"/>
    </row>
    <row r="287" spans="3:6" s="50" customFormat="1">
      <c r="C287" s="58"/>
      <c r="D287" s="48"/>
      <c r="E287" s="59"/>
      <c r="F287" s="59"/>
    </row>
    <row r="288" spans="3:6" s="50" customFormat="1">
      <c r="C288" s="58"/>
      <c r="D288" s="48"/>
      <c r="E288" s="59"/>
      <c r="F288" s="59"/>
    </row>
    <row r="289" spans="3:6" s="50" customFormat="1">
      <c r="C289" s="58"/>
      <c r="D289" s="48"/>
      <c r="E289" s="59"/>
      <c r="F289" s="59"/>
    </row>
    <row r="290" spans="3:6" s="50" customFormat="1">
      <c r="C290" s="58"/>
      <c r="D290" s="48"/>
      <c r="E290" s="59"/>
      <c r="F290" s="59"/>
    </row>
    <row r="291" spans="3:6" s="50" customFormat="1">
      <c r="C291" s="58"/>
      <c r="D291" s="48"/>
      <c r="E291" s="59"/>
      <c r="F291" s="59"/>
    </row>
    <row r="292" spans="3:6" s="50" customFormat="1">
      <c r="C292" s="58"/>
      <c r="D292" s="48"/>
      <c r="E292" s="59"/>
      <c r="F292" s="59"/>
    </row>
    <row r="293" spans="3:6" s="50" customFormat="1">
      <c r="C293" s="58"/>
      <c r="D293" s="48"/>
      <c r="E293" s="59"/>
      <c r="F293" s="59"/>
    </row>
    <row r="294" spans="3:6" s="50" customFormat="1">
      <c r="C294" s="58"/>
      <c r="D294" s="48"/>
      <c r="E294" s="59"/>
      <c r="F294" s="59"/>
    </row>
    <row r="295" spans="3:6" s="50" customFormat="1">
      <c r="C295" s="58"/>
      <c r="D295" s="48"/>
      <c r="E295" s="59"/>
      <c r="F295" s="59"/>
    </row>
    <row r="296" spans="3:6" s="50" customFormat="1">
      <c r="C296" s="58"/>
      <c r="D296" s="48"/>
      <c r="E296" s="59"/>
      <c r="F296" s="59"/>
    </row>
    <row r="297" spans="3:6" s="50" customFormat="1">
      <c r="C297" s="58"/>
      <c r="D297" s="48"/>
      <c r="E297" s="59"/>
      <c r="F297" s="59"/>
    </row>
    <row r="298" spans="3:6" s="50" customFormat="1">
      <c r="C298" s="58"/>
      <c r="D298" s="48"/>
      <c r="E298" s="59"/>
      <c r="F298" s="59"/>
    </row>
    <row r="299" spans="3:6" s="50" customFormat="1">
      <c r="C299" s="58"/>
      <c r="D299" s="48"/>
      <c r="E299" s="59"/>
      <c r="F299" s="59"/>
    </row>
    <row r="300" spans="3:6" s="50" customFormat="1">
      <c r="C300" s="58"/>
      <c r="D300" s="48"/>
      <c r="E300" s="59"/>
      <c r="F300" s="59"/>
    </row>
    <row r="301" spans="3:6" s="50" customFormat="1">
      <c r="C301" s="58"/>
      <c r="D301" s="48"/>
      <c r="E301" s="59"/>
      <c r="F301" s="59"/>
    </row>
    <row r="302" spans="3:6" s="50" customFormat="1">
      <c r="C302" s="58"/>
      <c r="D302" s="48"/>
      <c r="E302" s="59"/>
      <c r="F302" s="59"/>
    </row>
    <row r="303" spans="3:6" s="50" customFormat="1">
      <c r="C303" s="58"/>
      <c r="D303" s="48"/>
      <c r="E303" s="59"/>
      <c r="F303" s="59"/>
    </row>
    <row r="304" spans="3:6" s="50" customFormat="1">
      <c r="C304" s="58"/>
      <c r="D304" s="48"/>
      <c r="E304" s="59"/>
      <c r="F304" s="59"/>
    </row>
    <row r="305" spans="3:6" s="50" customFormat="1">
      <c r="C305" s="58"/>
      <c r="D305" s="48"/>
      <c r="E305" s="59"/>
      <c r="F305" s="59"/>
    </row>
    <row r="306" spans="3:6" s="50" customFormat="1">
      <c r="C306" s="58"/>
      <c r="D306" s="48"/>
      <c r="E306" s="59"/>
      <c r="F306" s="59"/>
    </row>
    <row r="307" spans="3:6" s="50" customFormat="1">
      <c r="C307" s="58"/>
      <c r="D307" s="48"/>
      <c r="E307" s="59"/>
      <c r="F307" s="59"/>
    </row>
    <row r="308" spans="3:6" s="50" customFormat="1">
      <c r="C308" s="58"/>
      <c r="D308" s="48"/>
      <c r="E308" s="59"/>
      <c r="F308" s="59"/>
    </row>
    <row r="309" spans="3:6" s="50" customFormat="1">
      <c r="C309" s="58"/>
      <c r="D309" s="48"/>
      <c r="E309" s="59"/>
      <c r="F309" s="59"/>
    </row>
    <row r="310" spans="3:6" s="50" customFormat="1">
      <c r="C310" s="58"/>
      <c r="D310" s="48"/>
      <c r="E310" s="59"/>
      <c r="F310" s="59"/>
    </row>
    <row r="311" spans="3:6" s="50" customFormat="1">
      <c r="C311" s="58"/>
      <c r="D311" s="48"/>
      <c r="E311" s="59"/>
      <c r="F311" s="59"/>
    </row>
    <row r="312" spans="3:6" s="50" customFormat="1">
      <c r="C312" s="58"/>
      <c r="D312" s="48"/>
      <c r="E312" s="59"/>
      <c r="F312" s="59"/>
    </row>
    <row r="313" spans="3:6" s="50" customFormat="1">
      <c r="C313" s="58"/>
      <c r="D313" s="48"/>
      <c r="E313" s="59"/>
      <c r="F313" s="59"/>
    </row>
    <row r="314" spans="3:6" s="50" customFormat="1">
      <c r="C314" s="58"/>
      <c r="D314" s="48"/>
      <c r="E314" s="59"/>
      <c r="F314" s="59"/>
    </row>
    <row r="315" spans="3:6" s="50" customFormat="1">
      <c r="C315" s="58"/>
      <c r="D315" s="48"/>
      <c r="E315" s="59"/>
      <c r="F315" s="59"/>
    </row>
    <row r="316" spans="3:6" s="50" customFormat="1">
      <c r="C316" s="58"/>
      <c r="D316" s="48"/>
      <c r="E316" s="59"/>
      <c r="F316" s="59"/>
    </row>
    <row r="317" spans="3:6" s="50" customFormat="1">
      <c r="C317" s="58"/>
      <c r="D317" s="48"/>
      <c r="E317" s="59"/>
      <c r="F317" s="59"/>
    </row>
    <row r="318" spans="3:6" s="50" customFormat="1">
      <c r="C318" s="58"/>
      <c r="D318" s="48"/>
      <c r="E318" s="59"/>
      <c r="F318" s="59"/>
    </row>
    <row r="319" spans="3:6" s="50" customFormat="1">
      <c r="C319" s="58"/>
      <c r="D319" s="48"/>
      <c r="E319" s="59"/>
      <c r="F319" s="59"/>
    </row>
    <row r="320" spans="3:6" s="50" customFormat="1">
      <c r="C320" s="58"/>
      <c r="D320" s="48"/>
      <c r="E320" s="59"/>
      <c r="F320" s="59"/>
    </row>
    <row r="321" spans="3:6" s="50" customFormat="1">
      <c r="C321" s="58"/>
      <c r="D321" s="48"/>
      <c r="E321" s="59"/>
      <c r="F321" s="59"/>
    </row>
    <row r="322" spans="3:6" s="50" customFormat="1">
      <c r="C322" s="58"/>
      <c r="D322" s="48"/>
      <c r="E322" s="59"/>
      <c r="F322" s="59"/>
    </row>
    <row r="323" spans="3:6" s="50" customFormat="1">
      <c r="C323" s="58"/>
      <c r="D323" s="48"/>
      <c r="E323" s="59"/>
      <c r="F323" s="59"/>
    </row>
    <row r="324" spans="3:6" s="50" customFormat="1">
      <c r="C324" s="58"/>
      <c r="D324" s="48"/>
      <c r="E324" s="59"/>
      <c r="F324" s="59"/>
    </row>
    <row r="325" spans="3:6" s="50" customFormat="1">
      <c r="C325" s="58"/>
      <c r="D325" s="48"/>
      <c r="E325" s="59"/>
      <c r="F325" s="59"/>
    </row>
    <row r="326" spans="3:6" s="50" customFormat="1">
      <c r="C326" s="58"/>
      <c r="D326" s="48"/>
      <c r="E326" s="59"/>
      <c r="F326" s="59"/>
    </row>
    <row r="327" spans="3:6" s="50" customFormat="1">
      <c r="C327" s="58"/>
      <c r="D327" s="48"/>
      <c r="E327" s="59"/>
      <c r="F327" s="59"/>
    </row>
    <row r="328" spans="3:6" s="50" customFormat="1">
      <c r="C328" s="58"/>
      <c r="D328" s="48"/>
      <c r="E328" s="59"/>
      <c r="F328" s="59"/>
    </row>
    <row r="329" spans="3:6" s="50" customFormat="1">
      <c r="C329" s="58"/>
      <c r="D329" s="48"/>
      <c r="E329" s="59"/>
      <c r="F329" s="59"/>
    </row>
    <row r="330" spans="3:6" s="50" customFormat="1">
      <c r="C330" s="58"/>
      <c r="D330" s="48"/>
      <c r="E330" s="59"/>
      <c r="F330" s="59"/>
    </row>
    <row r="331" spans="3:6" s="50" customFormat="1">
      <c r="C331" s="58"/>
      <c r="D331" s="48"/>
      <c r="E331" s="59"/>
      <c r="F331" s="59"/>
    </row>
    <row r="332" spans="3:6" s="50" customFormat="1">
      <c r="C332" s="58"/>
      <c r="D332" s="48"/>
      <c r="E332" s="59"/>
      <c r="F332" s="59"/>
    </row>
    <row r="333" spans="3:6" s="50" customFormat="1">
      <c r="C333" s="58"/>
      <c r="D333" s="48"/>
      <c r="E333" s="59"/>
      <c r="F333" s="59"/>
    </row>
    <row r="334" spans="3:6" s="50" customFormat="1">
      <c r="C334" s="58"/>
      <c r="D334" s="48"/>
      <c r="E334" s="59"/>
      <c r="F334" s="59"/>
    </row>
    <row r="335" spans="3:6" s="50" customFormat="1">
      <c r="C335" s="58"/>
      <c r="D335" s="48"/>
      <c r="E335" s="59"/>
      <c r="F335" s="59"/>
    </row>
    <row r="336" spans="3:6" s="50" customFormat="1">
      <c r="C336" s="58"/>
      <c r="D336" s="48"/>
      <c r="E336" s="59"/>
      <c r="F336" s="59"/>
    </row>
    <row r="337" spans="3:6" s="50" customFormat="1">
      <c r="C337" s="58"/>
      <c r="D337" s="48"/>
      <c r="E337" s="59"/>
      <c r="F337" s="59"/>
    </row>
    <row r="338" spans="3:6" s="50" customFormat="1">
      <c r="C338" s="58"/>
      <c r="D338" s="48"/>
      <c r="E338" s="59"/>
      <c r="F338" s="59"/>
    </row>
    <row r="339" spans="3:6" s="50" customFormat="1">
      <c r="C339" s="58"/>
      <c r="D339" s="48"/>
      <c r="E339" s="59"/>
      <c r="F339" s="59"/>
    </row>
    <row r="340" spans="3:6" s="50" customFormat="1">
      <c r="C340" s="58"/>
      <c r="D340" s="48"/>
      <c r="E340" s="59"/>
      <c r="F340" s="59"/>
    </row>
    <row r="341" spans="3:6" s="50" customFormat="1">
      <c r="C341" s="58"/>
      <c r="D341" s="48"/>
      <c r="E341" s="59"/>
      <c r="F341" s="59"/>
    </row>
    <row r="342" spans="3:6" s="50" customFormat="1">
      <c r="C342" s="58"/>
      <c r="D342" s="48"/>
      <c r="E342" s="59"/>
      <c r="F342" s="59"/>
    </row>
    <row r="343" spans="3:6" s="50" customFormat="1">
      <c r="C343" s="58"/>
      <c r="D343" s="48"/>
      <c r="E343" s="59"/>
      <c r="F343" s="59"/>
    </row>
    <row r="344" spans="3:6" s="50" customFormat="1">
      <c r="C344" s="58"/>
      <c r="D344" s="48"/>
      <c r="E344" s="59"/>
      <c r="F344" s="59"/>
    </row>
    <row r="345" spans="3:6" s="50" customFormat="1">
      <c r="C345" s="58"/>
      <c r="D345" s="48"/>
      <c r="E345" s="59"/>
      <c r="F345" s="59"/>
    </row>
    <row r="346" spans="3:6" s="50" customFormat="1">
      <c r="C346" s="58"/>
      <c r="D346" s="48"/>
      <c r="E346" s="59"/>
      <c r="F346" s="59"/>
    </row>
    <row r="347" spans="3:6" s="50" customFormat="1">
      <c r="C347" s="58"/>
      <c r="D347" s="48"/>
      <c r="E347" s="59"/>
      <c r="F347" s="59"/>
    </row>
    <row r="348" spans="3:6" s="50" customFormat="1">
      <c r="C348" s="58"/>
      <c r="D348" s="48"/>
      <c r="E348" s="59"/>
      <c r="F348" s="59"/>
    </row>
    <row r="349" spans="3:6" s="50" customFormat="1">
      <c r="C349" s="58"/>
      <c r="D349" s="48"/>
      <c r="E349" s="59"/>
      <c r="F349" s="59"/>
    </row>
    <row r="350" spans="3:6" s="50" customFormat="1">
      <c r="C350" s="58"/>
      <c r="D350" s="48"/>
      <c r="E350" s="59"/>
      <c r="F350" s="59"/>
    </row>
    <row r="351" spans="3:6" s="50" customFormat="1">
      <c r="C351" s="58"/>
      <c r="D351" s="48"/>
      <c r="E351" s="59"/>
      <c r="F351" s="59"/>
    </row>
    <row r="352" spans="3:6" s="50" customFormat="1">
      <c r="C352" s="58"/>
      <c r="D352" s="48"/>
      <c r="E352" s="59"/>
      <c r="F352" s="59"/>
    </row>
    <row r="353" spans="3:6" s="50" customFormat="1">
      <c r="C353" s="58"/>
      <c r="D353" s="48"/>
      <c r="E353" s="59"/>
      <c r="F353" s="59"/>
    </row>
    <row r="354" spans="3:6" s="50" customFormat="1">
      <c r="C354" s="58"/>
      <c r="D354" s="48"/>
      <c r="E354" s="59"/>
      <c r="F354" s="59"/>
    </row>
  </sheetData>
  <mergeCells count="1">
    <mergeCell ref="B2:E2"/>
  </mergeCells>
  <phoneticPr fontId="3" type="noConversion"/>
  <printOptions horizontalCentered="1" verticalCentered="1"/>
  <pageMargins left="0.23622047244094491" right="0.23622047244094491" top="0.23622047244094491" bottom="0.23622047244094491" header="0.23622047244094491" footer="0.2362204724409449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FF00"/>
  </sheetPr>
  <dimension ref="A1:AI196"/>
  <sheetViews>
    <sheetView topLeftCell="A28" workbookViewId="0">
      <selection activeCell="D34" sqref="D34"/>
    </sheetView>
  </sheetViews>
  <sheetFormatPr defaultRowHeight="15"/>
  <cols>
    <col min="1" max="1" width="4.140625" style="5" customWidth="1"/>
    <col min="2" max="2" width="4.140625" style="1" customWidth="1"/>
    <col min="3" max="3" width="44.7109375" style="1" customWidth="1"/>
    <col min="4" max="4" width="9.42578125" style="1" customWidth="1"/>
    <col min="5" max="6" width="14.42578125" style="9" customWidth="1"/>
    <col min="7" max="8" width="9.140625" style="5"/>
    <col min="9" max="9" width="9.7109375" style="5" bestFit="1" customWidth="1"/>
    <col min="10" max="33" width="9.140625" style="5"/>
    <col min="34" max="16384" width="9.140625" style="1"/>
  </cols>
  <sheetData>
    <row r="1" spans="1:35" s="5" customFormat="1">
      <c r="E1" s="68"/>
      <c r="F1" s="68"/>
    </row>
    <row r="2" spans="1:35" s="5" customFormat="1">
      <c r="B2" s="248" t="s">
        <v>329</v>
      </c>
      <c r="C2" s="248"/>
      <c r="D2" s="248"/>
      <c r="E2" s="248"/>
      <c r="F2" s="69"/>
    </row>
    <row r="3" spans="1:35" s="5" customFormat="1" ht="15.75" thickBot="1">
      <c r="E3" s="68"/>
      <c r="F3" s="68"/>
    </row>
    <row r="4" spans="1:35" s="14" customFormat="1" ht="34.5" customHeight="1" thickBot="1">
      <c r="A4" s="7"/>
      <c r="B4" s="140" t="s">
        <v>0</v>
      </c>
      <c r="C4" s="143" t="s">
        <v>182</v>
      </c>
      <c r="D4" s="145" t="s">
        <v>2</v>
      </c>
      <c r="E4" s="181">
        <v>2009</v>
      </c>
      <c r="F4" s="182">
        <v>2008</v>
      </c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</row>
    <row r="5" spans="1:35" s="13" customFormat="1" ht="18.75" customHeight="1">
      <c r="A5" s="5"/>
      <c r="B5" s="38" t="s">
        <v>3</v>
      </c>
      <c r="C5" s="39" t="s">
        <v>183</v>
      </c>
      <c r="D5" s="40"/>
      <c r="E5" s="41">
        <f>E6+E7+E11+E22+E23</f>
        <v>4253055</v>
      </c>
      <c r="F5" s="42">
        <f>F6+F7+F11+F22+F23</f>
        <v>1926317</v>
      </c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</row>
    <row r="6" spans="1:35" s="13" customFormat="1" ht="15" customHeight="1">
      <c r="A6" s="5"/>
      <c r="B6" s="33"/>
      <c r="C6" s="26" t="s">
        <v>184</v>
      </c>
      <c r="D6" s="64"/>
      <c r="E6" s="27"/>
      <c r="F6" s="34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</row>
    <row r="7" spans="1:35" s="13" customFormat="1" ht="15" customHeight="1">
      <c r="A7" s="5"/>
      <c r="B7" s="33"/>
      <c r="C7" s="26" t="s">
        <v>29</v>
      </c>
      <c r="D7" s="64"/>
      <c r="E7" s="27">
        <f>E8+E9+E10</f>
        <v>0</v>
      </c>
      <c r="F7" s="34">
        <f>F8+F9+F10</f>
        <v>0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</row>
    <row r="8" spans="1:35" ht="15" customHeight="1">
      <c r="B8" s="35"/>
      <c r="C8" s="16" t="s">
        <v>185</v>
      </c>
      <c r="D8" s="15" t="s">
        <v>125</v>
      </c>
      <c r="E8" s="66">
        <v>0</v>
      </c>
      <c r="F8" s="67">
        <v>0</v>
      </c>
    </row>
    <row r="9" spans="1:35" ht="15" customHeight="1">
      <c r="B9" s="35"/>
      <c r="C9" s="16" t="s">
        <v>186</v>
      </c>
      <c r="D9" s="15" t="s">
        <v>126</v>
      </c>
      <c r="E9" s="66">
        <v>0</v>
      </c>
      <c r="F9" s="67">
        <v>0</v>
      </c>
    </row>
    <row r="10" spans="1:35" ht="15" customHeight="1">
      <c r="B10" s="35"/>
      <c r="C10" s="16" t="s">
        <v>187</v>
      </c>
      <c r="D10" s="15"/>
      <c r="E10" s="66">
        <v>0</v>
      </c>
      <c r="F10" s="67">
        <v>0</v>
      </c>
    </row>
    <row r="11" spans="1:35" s="13" customFormat="1">
      <c r="A11" s="5"/>
      <c r="B11" s="33"/>
      <c r="C11" s="26" t="s">
        <v>30</v>
      </c>
      <c r="D11" s="64"/>
      <c r="E11" s="27">
        <f>E12+E13+E14+E15+E16+E17+E18+E19+E20+E21</f>
        <v>3079339</v>
      </c>
      <c r="F11" s="34">
        <f>F12+F13+F14+F15+F16+F17+F18+F19+F20+F21</f>
        <v>1598471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</row>
    <row r="12" spans="1:35">
      <c r="B12" s="35"/>
      <c r="C12" s="16" t="s">
        <v>31</v>
      </c>
      <c r="D12" s="15" t="s">
        <v>127</v>
      </c>
      <c r="E12" s="66">
        <v>2249824</v>
      </c>
      <c r="F12" s="67">
        <v>848336</v>
      </c>
    </row>
    <row r="13" spans="1:35">
      <c r="B13" s="35"/>
      <c r="C13" s="16" t="s">
        <v>32</v>
      </c>
      <c r="D13" s="15" t="s">
        <v>158</v>
      </c>
      <c r="E13" s="66">
        <v>340748</v>
      </c>
      <c r="F13" s="67">
        <v>311440</v>
      </c>
    </row>
    <row r="14" spans="1:35">
      <c r="B14" s="35"/>
      <c r="C14" s="16" t="s">
        <v>33</v>
      </c>
      <c r="D14" s="15" t="s">
        <v>158</v>
      </c>
      <c r="E14" s="236">
        <v>178078</v>
      </c>
      <c r="F14" s="67">
        <v>125020</v>
      </c>
    </row>
    <row r="15" spans="1:35">
      <c r="B15" s="35"/>
      <c r="C15" s="16" t="s">
        <v>34</v>
      </c>
      <c r="D15" s="15" t="s">
        <v>158</v>
      </c>
      <c r="E15" s="66">
        <v>0</v>
      </c>
      <c r="F15" s="67">
        <v>26000</v>
      </c>
    </row>
    <row r="16" spans="1:35">
      <c r="B16" s="35"/>
      <c r="C16" s="16" t="s">
        <v>35</v>
      </c>
      <c r="D16" s="15" t="s">
        <v>112</v>
      </c>
      <c r="E16" s="66">
        <v>0</v>
      </c>
      <c r="F16" s="67">
        <v>0</v>
      </c>
    </row>
    <row r="17" spans="1:35">
      <c r="B17" s="35"/>
      <c r="C17" s="16" t="s">
        <v>36</v>
      </c>
      <c r="D17" s="15" t="s">
        <v>155</v>
      </c>
      <c r="E17" s="66">
        <v>0</v>
      </c>
      <c r="F17" s="67">
        <v>0</v>
      </c>
    </row>
    <row r="18" spans="1:35">
      <c r="B18" s="35"/>
      <c r="C18" s="16" t="s">
        <v>37</v>
      </c>
      <c r="D18" s="15" t="s">
        <v>128</v>
      </c>
      <c r="E18" s="66">
        <v>0</v>
      </c>
      <c r="F18" s="67">
        <v>28767</v>
      </c>
    </row>
    <row r="19" spans="1:35">
      <c r="B19" s="35"/>
      <c r="C19" s="16" t="s">
        <v>318</v>
      </c>
      <c r="D19" s="15" t="s">
        <v>129</v>
      </c>
      <c r="E19" s="66">
        <v>310689</v>
      </c>
      <c r="F19" s="67">
        <v>258908</v>
      </c>
    </row>
    <row r="20" spans="1:35">
      <c r="B20" s="35"/>
      <c r="C20" s="16" t="s">
        <v>38</v>
      </c>
      <c r="D20" s="15" t="s">
        <v>130</v>
      </c>
      <c r="E20" s="66">
        <v>0</v>
      </c>
      <c r="F20" s="67">
        <v>0</v>
      </c>
    </row>
    <row r="21" spans="1:35">
      <c r="B21" s="35"/>
      <c r="C21" s="16" t="s">
        <v>188</v>
      </c>
      <c r="D21" s="15" t="s">
        <v>131</v>
      </c>
      <c r="E21" s="66">
        <v>0</v>
      </c>
      <c r="F21" s="67">
        <v>0</v>
      </c>
    </row>
    <row r="22" spans="1:35" s="13" customFormat="1">
      <c r="A22" s="5"/>
      <c r="B22" s="33"/>
      <c r="C22" s="26" t="s">
        <v>39</v>
      </c>
      <c r="D22" s="64" t="s">
        <v>132</v>
      </c>
      <c r="E22" s="27">
        <v>1173716</v>
      </c>
      <c r="F22" s="34">
        <v>327846</v>
      </c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</row>
    <row r="23" spans="1:35" s="13" customFormat="1">
      <c r="A23" s="5"/>
      <c r="B23" s="33"/>
      <c r="C23" s="26" t="s">
        <v>120</v>
      </c>
      <c r="D23" s="64" t="s">
        <v>133</v>
      </c>
      <c r="E23" s="27">
        <v>0</v>
      </c>
      <c r="F23" s="34">
        <v>0</v>
      </c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</row>
    <row r="24" spans="1:35" s="13" customFormat="1" ht="18.75" customHeight="1">
      <c r="A24" s="5"/>
      <c r="B24" s="38" t="s">
        <v>19</v>
      </c>
      <c r="C24" s="39" t="s">
        <v>189</v>
      </c>
      <c r="D24" s="40"/>
      <c r="E24" s="41">
        <f>E25+E28+E29+E30</f>
        <v>195520</v>
      </c>
      <c r="F24" s="42">
        <f>F25+F28+F29+F30</f>
        <v>205900</v>
      </c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</row>
    <row r="25" spans="1:35" s="13" customFormat="1">
      <c r="A25" s="5"/>
      <c r="B25" s="33"/>
      <c r="C25" s="26" t="s">
        <v>40</v>
      </c>
      <c r="D25" s="64"/>
      <c r="E25" s="27">
        <f>E26+E27</f>
        <v>0</v>
      </c>
      <c r="F25" s="34">
        <f>F26+F27</f>
        <v>0</v>
      </c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</row>
    <row r="26" spans="1:35">
      <c r="B26" s="65"/>
      <c r="C26" s="16" t="s">
        <v>41</v>
      </c>
      <c r="D26" s="15" t="s">
        <v>126</v>
      </c>
      <c r="E26" s="66">
        <v>0</v>
      </c>
      <c r="F26" s="67">
        <v>0</v>
      </c>
      <c r="H26" s="8"/>
    </row>
    <row r="27" spans="1:35">
      <c r="B27" s="65"/>
      <c r="C27" s="16" t="s">
        <v>42</v>
      </c>
      <c r="D27" s="15"/>
      <c r="E27" s="66">
        <v>0</v>
      </c>
      <c r="F27" s="67">
        <v>0</v>
      </c>
    </row>
    <row r="28" spans="1:35" s="13" customFormat="1">
      <c r="A28" s="5"/>
      <c r="B28" s="33"/>
      <c r="C28" s="26" t="s">
        <v>43</v>
      </c>
      <c r="D28" s="64" t="s">
        <v>134</v>
      </c>
      <c r="E28" s="27">
        <v>0</v>
      </c>
      <c r="F28" s="34">
        <v>0</v>
      </c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</row>
    <row r="29" spans="1:35" s="13" customFormat="1">
      <c r="A29" s="5"/>
      <c r="B29" s="33"/>
      <c r="C29" s="26" t="s">
        <v>190</v>
      </c>
      <c r="D29" s="64" t="s">
        <v>135</v>
      </c>
      <c r="E29" s="27">
        <v>0</v>
      </c>
      <c r="F29" s="34">
        <v>0</v>
      </c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</row>
    <row r="30" spans="1:35" s="13" customFormat="1">
      <c r="A30" s="5"/>
      <c r="B30" s="33"/>
      <c r="C30" s="26" t="s">
        <v>39</v>
      </c>
      <c r="D30" s="64" t="s">
        <v>136</v>
      </c>
      <c r="E30" s="27">
        <v>195520</v>
      </c>
      <c r="F30" s="34">
        <v>205900</v>
      </c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</row>
    <row r="31" spans="1:35">
      <c r="B31" s="65"/>
      <c r="C31" s="16"/>
      <c r="D31" s="15"/>
      <c r="E31" s="66"/>
      <c r="F31" s="67"/>
    </row>
    <row r="32" spans="1:35" s="13" customFormat="1" ht="18.75" customHeight="1">
      <c r="A32" s="5"/>
      <c r="B32" s="38"/>
      <c r="C32" s="39" t="s">
        <v>191</v>
      </c>
      <c r="D32" s="40"/>
      <c r="E32" s="41">
        <f>E5+E24</f>
        <v>4448575</v>
      </c>
      <c r="F32" s="42">
        <f>F5+F24</f>
        <v>2132217</v>
      </c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</row>
    <row r="33" spans="1:35">
      <c r="B33" s="65"/>
      <c r="C33" s="17"/>
      <c r="D33" s="15"/>
      <c r="E33" s="66"/>
      <c r="F33" s="67"/>
    </row>
    <row r="34" spans="1:35" s="13" customFormat="1" ht="18.75" customHeight="1">
      <c r="A34" s="5"/>
      <c r="B34" s="38" t="s">
        <v>44</v>
      </c>
      <c r="C34" s="39" t="s">
        <v>45</v>
      </c>
      <c r="D34" s="40"/>
      <c r="E34" s="41">
        <f>E35+E36+E37+E38+E39+E40+E41+E42+E43+E44</f>
        <v>24827391</v>
      </c>
      <c r="F34" s="42">
        <f>F35+F36+F37+F38+F39+F40+F41+F42+F43+F44</f>
        <v>28187460</v>
      </c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</row>
    <row r="35" spans="1:35">
      <c r="B35" s="35"/>
      <c r="C35" s="16" t="s">
        <v>46</v>
      </c>
      <c r="D35" s="15"/>
      <c r="E35" s="66">
        <v>0</v>
      </c>
      <c r="F35" s="67">
        <v>0</v>
      </c>
    </row>
    <row r="36" spans="1:35">
      <c r="B36" s="35"/>
      <c r="C36" s="16" t="s">
        <v>47</v>
      </c>
      <c r="D36" s="15" t="s">
        <v>137</v>
      </c>
      <c r="E36" s="66">
        <v>0</v>
      </c>
      <c r="F36" s="67">
        <v>0</v>
      </c>
    </row>
    <row r="37" spans="1:35">
      <c r="B37" s="35"/>
      <c r="C37" s="16" t="s">
        <v>48</v>
      </c>
      <c r="D37" s="15" t="s">
        <v>138</v>
      </c>
      <c r="E37" s="66">
        <v>30385215</v>
      </c>
      <c r="F37" s="67">
        <v>30385215</v>
      </c>
    </row>
    <row r="38" spans="1:35">
      <c r="B38" s="35"/>
      <c r="C38" s="16" t="s">
        <v>49</v>
      </c>
      <c r="D38" s="15" t="s">
        <v>139</v>
      </c>
      <c r="E38" s="66">
        <v>0</v>
      </c>
      <c r="F38" s="67">
        <v>0</v>
      </c>
    </row>
    <row r="39" spans="1:35">
      <c r="B39" s="35"/>
      <c r="C39" s="16" t="s">
        <v>50</v>
      </c>
      <c r="D39" s="15" t="s">
        <v>140</v>
      </c>
      <c r="E39" s="66">
        <v>0</v>
      </c>
      <c r="F39" s="67">
        <v>0</v>
      </c>
    </row>
    <row r="40" spans="1:35">
      <c r="B40" s="35"/>
      <c r="C40" s="16" t="s">
        <v>247</v>
      </c>
      <c r="D40" s="15" t="s">
        <v>141</v>
      </c>
      <c r="E40" s="66">
        <v>0</v>
      </c>
      <c r="F40" s="67">
        <v>0</v>
      </c>
    </row>
    <row r="41" spans="1:35">
      <c r="B41" s="35"/>
      <c r="C41" s="16" t="s">
        <v>51</v>
      </c>
      <c r="D41" s="15" t="s">
        <v>142</v>
      </c>
      <c r="E41" s="66">
        <f>'Pasq e ndrysh te kap 2'!G18</f>
        <v>0</v>
      </c>
      <c r="F41" s="67">
        <v>0</v>
      </c>
    </row>
    <row r="42" spans="1:35">
      <c r="B42" s="35"/>
      <c r="C42" s="16" t="s">
        <v>52</v>
      </c>
      <c r="D42" s="15" t="s">
        <v>143</v>
      </c>
      <c r="E42" s="66"/>
      <c r="F42" s="67"/>
    </row>
    <row r="43" spans="1:35">
      <c r="B43" s="35"/>
      <c r="C43" s="16" t="s">
        <v>53</v>
      </c>
      <c r="D43" s="15" t="s">
        <v>144</v>
      </c>
      <c r="E43" s="66">
        <v>-2197755</v>
      </c>
      <c r="F43" s="67">
        <v>-1715700</v>
      </c>
    </row>
    <row r="44" spans="1:35">
      <c r="B44" s="35"/>
      <c r="C44" s="16" t="s">
        <v>54</v>
      </c>
      <c r="D44" s="15"/>
      <c r="E44" s="66">
        <v>-3360069</v>
      </c>
      <c r="F44" s="67">
        <v>-482055</v>
      </c>
    </row>
    <row r="45" spans="1:35">
      <c r="B45" s="35"/>
      <c r="C45" s="16" t="s">
        <v>194</v>
      </c>
      <c r="D45" s="15"/>
      <c r="E45" s="66">
        <v>0</v>
      </c>
      <c r="F45" s="67">
        <v>0</v>
      </c>
    </row>
    <row r="46" spans="1:35" ht="15.75" thickBot="1">
      <c r="B46" s="35"/>
      <c r="C46" s="16"/>
      <c r="D46" s="15"/>
      <c r="E46" s="66"/>
      <c r="F46" s="67"/>
    </row>
    <row r="47" spans="1:35" s="14" customFormat="1" ht="25.5" customHeight="1" thickBot="1">
      <c r="A47" s="7"/>
      <c r="B47" s="140"/>
      <c r="C47" s="143" t="s">
        <v>192</v>
      </c>
      <c r="D47" s="145"/>
      <c r="E47" s="146">
        <f>E32+E34</f>
        <v>29275966</v>
      </c>
      <c r="F47" s="144">
        <f>F32+F34</f>
        <v>30319677</v>
      </c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</row>
    <row r="48" spans="1:35" s="5" customFormat="1">
      <c r="E48" s="68"/>
      <c r="F48" s="68"/>
    </row>
    <row r="49" spans="3:9" s="5" customFormat="1">
      <c r="C49" s="6" t="s">
        <v>304</v>
      </c>
      <c r="D49" s="6"/>
      <c r="E49" s="6" t="s">
        <v>282</v>
      </c>
      <c r="F49" s="68" t="s">
        <v>282</v>
      </c>
    </row>
    <row r="50" spans="3:9" s="5" customFormat="1">
      <c r="C50" s="6" t="s">
        <v>281</v>
      </c>
      <c r="D50" s="6"/>
      <c r="E50" s="6" t="s">
        <v>283</v>
      </c>
      <c r="F50" s="68" t="s">
        <v>283</v>
      </c>
      <c r="I50" s="76">
        <f>E47-'AKTIVI '!E46</f>
        <v>0</v>
      </c>
    </row>
    <row r="51" spans="3:9" s="5" customFormat="1">
      <c r="E51" s="68"/>
      <c r="F51" s="68"/>
    </row>
    <row r="52" spans="3:9" s="5" customFormat="1">
      <c r="E52" s="68"/>
      <c r="F52" s="68"/>
    </row>
    <row r="53" spans="3:9" s="5" customFormat="1">
      <c r="E53" s="68"/>
      <c r="F53" s="68"/>
    </row>
    <row r="54" spans="3:9" s="5" customFormat="1">
      <c r="E54" s="68"/>
      <c r="F54" s="68"/>
    </row>
    <row r="55" spans="3:9" s="5" customFormat="1">
      <c r="E55" s="68"/>
      <c r="F55" s="68"/>
    </row>
    <row r="56" spans="3:9" s="5" customFormat="1">
      <c r="E56" s="68"/>
      <c r="F56" s="68"/>
    </row>
    <row r="57" spans="3:9" s="5" customFormat="1">
      <c r="E57" s="68"/>
      <c r="F57" s="68"/>
    </row>
    <row r="58" spans="3:9" s="5" customFormat="1">
      <c r="E58" s="68"/>
      <c r="F58" s="68"/>
    </row>
    <row r="59" spans="3:9" s="5" customFormat="1">
      <c r="E59" s="68"/>
      <c r="F59" s="68"/>
    </row>
    <row r="60" spans="3:9" s="5" customFormat="1">
      <c r="E60" s="68"/>
      <c r="F60" s="68"/>
    </row>
    <row r="61" spans="3:9" s="5" customFormat="1">
      <c r="E61" s="68"/>
      <c r="F61" s="68"/>
    </row>
    <row r="62" spans="3:9" s="5" customFormat="1">
      <c r="E62" s="68"/>
      <c r="F62" s="68"/>
    </row>
    <row r="63" spans="3:9" s="5" customFormat="1">
      <c r="E63" s="68"/>
      <c r="F63" s="68"/>
    </row>
    <row r="64" spans="3:9" s="5" customFormat="1">
      <c r="E64" s="68"/>
      <c r="F64" s="68"/>
    </row>
    <row r="65" spans="5:6" s="5" customFormat="1">
      <c r="E65" s="68"/>
      <c r="F65" s="68"/>
    </row>
    <row r="66" spans="5:6" s="5" customFormat="1">
      <c r="E66" s="68"/>
      <c r="F66" s="68"/>
    </row>
    <row r="67" spans="5:6" s="5" customFormat="1">
      <c r="E67" s="68"/>
      <c r="F67" s="68"/>
    </row>
    <row r="68" spans="5:6" s="5" customFormat="1">
      <c r="E68" s="68"/>
      <c r="F68" s="68"/>
    </row>
    <row r="69" spans="5:6" s="5" customFormat="1">
      <c r="E69" s="68"/>
      <c r="F69" s="68"/>
    </row>
    <row r="70" spans="5:6" s="5" customFormat="1">
      <c r="E70" s="68"/>
      <c r="F70" s="68"/>
    </row>
    <row r="71" spans="5:6" s="5" customFormat="1">
      <c r="E71" s="68"/>
      <c r="F71" s="68"/>
    </row>
    <row r="72" spans="5:6" s="5" customFormat="1">
      <c r="E72" s="68"/>
      <c r="F72" s="68"/>
    </row>
    <row r="73" spans="5:6" s="5" customFormat="1">
      <c r="E73" s="68"/>
      <c r="F73" s="68"/>
    </row>
    <row r="74" spans="5:6" s="5" customFormat="1">
      <c r="E74" s="68"/>
      <c r="F74" s="68"/>
    </row>
    <row r="75" spans="5:6" s="5" customFormat="1">
      <c r="E75" s="68"/>
      <c r="F75" s="68"/>
    </row>
    <row r="76" spans="5:6" s="5" customFormat="1">
      <c r="E76" s="68"/>
      <c r="F76" s="68"/>
    </row>
    <row r="77" spans="5:6" s="5" customFormat="1">
      <c r="E77" s="68"/>
      <c r="F77" s="68"/>
    </row>
    <row r="78" spans="5:6" s="5" customFormat="1">
      <c r="E78" s="68"/>
      <c r="F78" s="68"/>
    </row>
    <row r="79" spans="5:6" s="5" customFormat="1">
      <c r="E79" s="68"/>
      <c r="F79" s="68"/>
    </row>
    <row r="80" spans="5:6" s="5" customFormat="1">
      <c r="E80" s="68"/>
      <c r="F80" s="68"/>
    </row>
    <row r="81" spans="5:6" s="5" customFormat="1">
      <c r="E81" s="68"/>
      <c r="F81" s="68"/>
    </row>
    <row r="82" spans="5:6" s="5" customFormat="1">
      <c r="E82" s="68"/>
      <c r="F82" s="68"/>
    </row>
    <row r="83" spans="5:6" s="5" customFormat="1">
      <c r="E83" s="68"/>
      <c r="F83" s="68"/>
    </row>
    <row r="84" spans="5:6" s="5" customFormat="1">
      <c r="E84" s="68"/>
      <c r="F84" s="68"/>
    </row>
    <row r="85" spans="5:6" s="5" customFormat="1">
      <c r="E85" s="68"/>
      <c r="F85" s="68"/>
    </row>
    <row r="86" spans="5:6" s="5" customFormat="1">
      <c r="E86" s="68"/>
      <c r="F86" s="68"/>
    </row>
    <row r="87" spans="5:6" s="5" customFormat="1">
      <c r="E87" s="68"/>
      <c r="F87" s="68"/>
    </row>
    <row r="88" spans="5:6" s="5" customFormat="1">
      <c r="E88" s="68"/>
      <c r="F88" s="68"/>
    </row>
    <row r="89" spans="5:6" s="5" customFormat="1">
      <c r="E89" s="68"/>
      <c r="F89" s="68"/>
    </row>
    <row r="90" spans="5:6" s="5" customFormat="1">
      <c r="E90" s="68"/>
      <c r="F90" s="68"/>
    </row>
    <row r="91" spans="5:6" s="5" customFormat="1">
      <c r="E91" s="68"/>
      <c r="F91" s="68"/>
    </row>
    <row r="92" spans="5:6" s="5" customFormat="1">
      <c r="E92" s="68"/>
      <c r="F92" s="68"/>
    </row>
    <row r="93" spans="5:6" s="5" customFormat="1">
      <c r="E93" s="68"/>
      <c r="F93" s="68"/>
    </row>
    <row r="94" spans="5:6" s="5" customFormat="1">
      <c r="E94" s="68"/>
      <c r="F94" s="68"/>
    </row>
    <row r="95" spans="5:6" s="5" customFormat="1">
      <c r="E95" s="68"/>
      <c r="F95" s="68"/>
    </row>
    <row r="96" spans="5:6" s="5" customFormat="1">
      <c r="E96" s="68"/>
      <c r="F96" s="68"/>
    </row>
    <row r="97" spans="5:6" s="5" customFormat="1">
      <c r="E97" s="68"/>
      <c r="F97" s="68"/>
    </row>
    <row r="98" spans="5:6" s="5" customFormat="1">
      <c r="E98" s="68"/>
      <c r="F98" s="68"/>
    </row>
    <row r="99" spans="5:6" s="5" customFormat="1">
      <c r="E99" s="68"/>
      <c r="F99" s="68"/>
    </row>
    <row r="100" spans="5:6" s="5" customFormat="1">
      <c r="E100" s="68"/>
      <c r="F100" s="68"/>
    </row>
    <row r="101" spans="5:6" s="5" customFormat="1">
      <c r="E101" s="68"/>
      <c r="F101" s="68"/>
    </row>
    <row r="102" spans="5:6" s="5" customFormat="1">
      <c r="E102" s="68"/>
      <c r="F102" s="68"/>
    </row>
    <row r="103" spans="5:6" s="5" customFormat="1">
      <c r="E103" s="68"/>
      <c r="F103" s="68"/>
    </row>
    <row r="104" spans="5:6" s="5" customFormat="1">
      <c r="E104" s="68"/>
      <c r="F104" s="68"/>
    </row>
    <row r="105" spans="5:6" s="5" customFormat="1">
      <c r="E105" s="68"/>
      <c r="F105" s="68"/>
    </row>
    <row r="106" spans="5:6" s="5" customFormat="1">
      <c r="E106" s="68"/>
      <c r="F106" s="68"/>
    </row>
    <row r="107" spans="5:6" s="5" customFormat="1">
      <c r="E107" s="68"/>
      <c r="F107" s="68"/>
    </row>
    <row r="108" spans="5:6" s="5" customFormat="1">
      <c r="E108" s="68"/>
      <c r="F108" s="68"/>
    </row>
    <row r="109" spans="5:6" s="5" customFormat="1">
      <c r="E109" s="68"/>
      <c r="F109" s="68"/>
    </row>
    <row r="110" spans="5:6" s="5" customFormat="1">
      <c r="E110" s="68"/>
      <c r="F110" s="68"/>
    </row>
    <row r="111" spans="5:6" s="5" customFormat="1">
      <c r="E111" s="68"/>
      <c r="F111" s="68"/>
    </row>
    <row r="112" spans="5:6" s="5" customFormat="1">
      <c r="E112" s="68"/>
      <c r="F112" s="68"/>
    </row>
    <row r="113" spans="5:6" s="5" customFormat="1">
      <c r="E113" s="68"/>
      <c r="F113" s="68"/>
    </row>
    <row r="114" spans="5:6" s="5" customFormat="1">
      <c r="E114" s="68"/>
      <c r="F114" s="68"/>
    </row>
    <row r="115" spans="5:6" s="5" customFormat="1">
      <c r="E115" s="68"/>
      <c r="F115" s="68"/>
    </row>
    <row r="116" spans="5:6" s="5" customFormat="1">
      <c r="E116" s="68"/>
      <c r="F116" s="68"/>
    </row>
    <row r="117" spans="5:6" s="5" customFormat="1">
      <c r="E117" s="68"/>
      <c r="F117" s="68"/>
    </row>
    <row r="118" spans="5:6" s="5" customFormat="1">
      <c r="E118" s="68"/>
      <c r="F118" s="68"/>
    </row>
    <row r="119" spans="5:6" s="5" customFormat="1">
      <c r="E119" s="68"/>
      <c r="F119" s="68"/>
    </row>
    <row r="120" spans="5:6" s="5" customFormat="1">
      <c r="E120" s="68"/>
      <c r="F120" s="68"/>
    </row>
    <row r="121" spans="5:6" s="5" customFormat="1">
      <c r="E121" s="68"/>
      <c r="F121" s="68"/>
    </row>
    <row r="122" spans="5:6" s="5" customFormat="1">
      <c r="E122" s="68"/>
      <c r="F122" s="68"/>
    </row>
    <row r="123" spans="5:6" s="5" customFormat="1">
      <c r="E123" s="68"/>
      <c r="F123" s="68"/>
    </row>
    <row r="124" spans="5:6" s="5" customFormat="1">
      <c r="E124" s="68"/>
      <c r="F124" s="68"/>
    </row>
    <row r="125" spans="5:6" s="5" customFormat="1">
      <c r="E125" s="68"/>
      <c r="F125" s="68"/>
    </row>
    <row r="126" spans="5:6" s="5" customFormat="1">
      <c r="E126" s="68"/>
      <c r="F126" s="68"/>
    </row>
    <row r="127" spans="5:6" s="5" customFormat="1">
      <c r="E127" s="68"/>
      <c r="F127" s="68"/>
    </row>
    <row r="128" spans="5:6" s="5" customFormat="1">
      <c r="E128" s="68"/>
      <c r="F128" s="68"/>
    </row>
    <row r="129" spans="5:6" s="5" customFormat="1">
      <c r="E129" s="68"/>
      <c r="F129" s="68"/>
    </row>
    <row r="130" spans="5:6" s="5" customFormat="1">
      <c r="E130" s="68"/>
      <c r="F130" s="68"/>
    </row>
    <row r="131" spans="5:6" s="5" customFormat="1">
      <c r="E131" s="68"/>
      <c r="F131" s="68"/>
    </row>
    <row r="132" spans="5:6" s="5" customFormat="1">
      <c r="E132" s="68"/>
      <c r="F132" s="68"/>
    </row>
    <row r="133" spans="5:6" s="5" customFormat="1">
      <c r="E133" s="68"/>
      <c r="F133" s="68"/>
    </row>
    <row r="134" spans="5:6" s="5" customFormat="1">
      <c r="E134" s="68"/>
      <c r="F134" s="68"/>
    </row>
    <row r="135" spans="5:6" s="5" customFormat="1">
      <c r="E135" s="68"/>
      <c r="F135" s="68"/>
    </row>
    <row r="136" spans="5:6" s="5" customFormat="1">
      <c r="E136" s="68"/>
      <c r="F136" s="68"/>
    </row>
    <row r="137" spans="5:6" s="5" customFormat="1">
      <c r="E137" s="68"/>
      <c r="F137" s="68"/>
    </row>
    <row r="138" spans="5:6" s="5" customFormat="1">
      <c r="E138" s="68"/>
      <c r="F138" s="68"/>
    </row>
    <row r="139" spans="5:6" s="5" customFormat="1">
      <c r="E139" s="68"/>
      <c r="F139" s="68"/>
    </row>
    <row r="140" spans="5:6" s="5" customFormat="1">
      <c r="E140" s="68"/>
      <c r="F140" s="68"/>
    </row>
    <row r="141" spans="5:6" s="5" customFormat="1">
      <c r="E141" s="68"/>
      <c r="F141" s="68"/>
    </row>
    <row r="142" spans="5:6" s="5" customFormat="1">
      <c r="E142" s="68"/>
      <c r="F142" s="68"/>
    </row>
    <row r="143" spans="5:6" s="5" customFormat="1">
      <c r="E143" s="68"/>
      <c r="F143" s="68"/>
    </row>
    <row r="144" spans="5:6" s="5" customFormat="1">
      <c r="E144" s="68"/>
      <c r="F144" s="68"/>
    </row>
    <row r="145" spans="5:6" s="5" customFormat="1">
      <c r="E145" s="68"/>
      <c r="F145" s="68"/>
    </row>
    <row r="146" spans="5:6" s="5" customFormat="1">
      <c r="E146" s="68"/>
      <c r="F146" s="68"/>
    </row>
    <row r="147" spans="5:6" s="5" customFormat="1">
      <c r="E147" s="68"/>
      <c r="F147" s="68"/>
    </row>
    <row r="148" spans="5:6" s="5" customFormat="1">
      <c r="E148" s="68"/>
      <c r="F148" s="68"/>
    </row>
    <row r="149" spans="5:6" s="5" customFormat="1">
      <c r="E149" s="68"/>
      <c r="F149" s="68"/>
    </row>
    <row r="150" spans="5:6" s="5" customFormat="1">
      <c r="E150" s="68"/>
      <c r="F150" s="68"/>
    </row>
    <row r="151" spans="5:6" s="5" customFormat="1">
      <c r="E151" s="68"/>
      <c r="F151" s="68"/>
    </row>
    <row r="152" spans="5:6" s="5" customFormat="1">
      <c r="E152" s="68"/>
      <c r="F152" s="68"/>
    </row>
    <row r="153" spans="5:6" s="5" customFormat="1">
      <c r="E153" s="68"/>
      <c r="F153" s="68"/>
    </row>
    <row r="154" spans="5:6" s="5" customFormat="1">
      <c r="E154" s="68"/>
      <c r="F154" s="68"/>
    </row>
    <row r="155" spans="5:6" s="5" customFormat="1">
      <c r="E155" s="68"/>
      <c r="F155" s="68"/>
    </row>
    <row r="156" spans="5:6" s="5" customFormat="1">
      <c r="E156" s="68"/>
      <c r="F156" s="68"/>
    </row>
    <row r="157" spans="5:6" s="5" customFormat="1">
      <c r="E157" s="68"/>
      <c r="F157" s="68"/>
    </row>
    <row r="158" spans="5:6" s="5" customFormat="1">
      <c r="E158" s="68"/>
      <c r="F158" s="68"/>
    </row>
    <row r="159" spans="5:6" s="5" customFormat="1">
      <c r="E159" s="68"/>
      <c r="F159" s="68"/>
    </row>
    <row r="160" spans="5:6" s="5" customFormat="1">
      <c r="E160" s="68"/>
      <c r="F160" s="68"/>
    </row>
    <row r="161" spans="5:6" s="5" customFormat="1">
      <c r="E161" s="68"/>
      <c r="F161" s="68"/>
    </row>
    <row r="162" spans="5:6" s="5" customFormat="1">
      <c r="E162" s="68"/>
      <c r="F162" s="68"/>
    </row>
    <row r="163" spans="5:6" s="5" customFormat="1">
      <c r="E163" s="68"/>
      <c r="F163" s="68"/>
    </row>
    <row r="164" spans="5:6" s="5" customFormat="1">
      <c r="E164" s="68"/>
      <c r="F164" s="68"/>
    </row>
    <row r="165" spans="5:6" s="5" customFormat="1">
      <c r="E165" s="68"/>
      <c r="F165" s="68"/>
    </row>
    <row r="166" spans="5:6" s="5" customFormat="1">
      <c r="E166" s="68"/>
      <c r="F166" s="68"/>
    </row>
    <row r="167" spans="5:6" s="5" customFormat="1">
      <c r="E167" s="68"/>
      <c r="F167" s="68"/>
    </row>
    <row r="168" spans="5:6" s="5" customFormat="1">
      <c r="E168" s="68"/>
      <c r="F168" s="68"/>
    </row>
    <row r="169" spans="5:6" s="5" customFormat="1">
      <c r="E169" s="68"/>
      <c r="F169" s="68"/>
    </row>
    <row r="170" spans="5:6" s="5" customFormat="1">
      <c r="E170" s="68"/>
      <c r="F170" s="68"/>
    </row>
    <row r="171" spans="5:6" s="5" customFormat="1">
      <c r="E171" s="68"/>
      <c r="F171" s="68"/>
    </row>
    <row r="172" spans="5:6" s="5" customFormat="1">
      <c r="E172" s="68"/>
      <c r="F172" s="68"/>
    </row>
    <row r="173" spans="5:6" s="5" customFormat="1">
      <c r="E173" s="68"/>
      <c r="F173" s="68"/>
    </row>
    <row r="174" spans="5:6" s="5" customFormat="1">
      <c r="E174" s="68"/>
      <c r="F174" s="68"/>
    </row>
    <row r="175" spans="5:6" s="5" customFormat="1">
      <c r="E175" s="68"/>
      <c r="F175" s="68"/>
    </row>
    <row r="176" spans="5:6" s="5" customFormat="1">
      <c r="E176" s="68"/>
      <c r="F176" s="68"/>
    </row>
    <row r="177" spans="5:6" s="5" customFormat="1">
      <c r="E177" s="68"/>
      <c r="F177" s="68"/>
    </row>
    <row r="178" spans="5:6" s="5" customFormat="1">
      <c r="E178" s="68"/>
      <c r="F178" s="68"/>
    </row>
    <row r="179" spans="5:6" s="5" customFormat="1">
      <c r="E179" s="68"/>
      <c r="F179" s="68"/>
    </row>
    <row r="180" spans="5:6" s="5" customFormat="1">
      <c r="E180" s="68"/>
      <c r="F180" s="68"/>
    </row>
    <row r="181" spans="5:6" s="5" customFormat="1">
      <c r="E181" s="68"/>
      <c r="F181" s="68"/>
    </row>
    <row r="182" spans="5:6" s="5" customFormat="1">
      <c r="E182" s="68"/>
      <c r="F182" s="68"/>
    </row>
    <row r="183" spans="5:6" s="5" customFormat="1">
      <c r="E183" s="68"/>
      <c r="F183" s="68"/>
    </row>
    <row r="184" spans="5:6" s="5" customFormat="1">
      <c r="E184" s="68"/>
      <c r="F184" s="68"/>
    </row>
    <row r="185" spans="5:6" s="5" customFormat="1">
      <c r="E185" s="68"/>
      <c r="F185" s="68"/>
    </row>
    <row r="186" spans="5:6" s="5" customFormat="1">
      <c r="E186" s="68"/>
      <c r="F186" s="68"/>
    </row>
    <row r="187" spans="5:6" s="5" customFormat="1">
      <c r="E187" s="68"/>
      <c r="F187" s="68"/>
    </row>
    <row r="188" spans="5:6" s="5" customFormat="1">
      <c r="E188" s="68"/>
      <c r="F188" s="68"/>
    </row>
    <row r="189" spans="5:6" s="5" customFormat="1">
      <c r="E189" s="68"/>
      <c r="F189" s="68"/>
    </row>
    <row r="190" spans="5:6" s="5" customFormat="1">
      <c r="E190" s="68"/>
      <c r="F190" s="68"/>
    </row>
    <row r="191" spans="5:6" s="5" customFormat="1">
      <c r="E191" s="68"/>
      <c r="F191" s="68"/>
    </row>
    <row r="192" spans="5:6" s="5" customFormat="1">
      <c r="E192" s="68"/>
      <c r="F192" s="68"/>
    </row>
    <row r="193" spans="5:6" s="5" customFormat="1">
      <c r="E193" s="68"/>
      <c r="F193" s="68"/>
    </row>
    <row r="194" spans="5:6" s="5" customFormat="1">
      <c r="E194" s="68"/>
      <c r="F194" s="68"/>
    </row>
    <row r="195" spans="5:6" s="5" customFormat="1">
      <c r="E195" s="68"/>
      <c r="F195" s="68"/>
    </row>
    <row r="196" spans="5:6" s="5" customFormat="1">
      <c r="E196" s="68"/>
      <c r="F196" s="68"/>
    </row>
  </sheetData>
  <mergeCells count="1">
    <mergeCell ref="B2:E2"/>
  </mergeCells>
  <phoneticPr fontId="3" type="noConversion"/>
  <printOptions horizontalCentered="1" verticalCentered="1"/>
  <pageMargins left="0.23622047244094491" right="0.23622047244094491" top="0.23622047244094491" bottom="0.23622047244094491" header="0.23622047244094491" footer="0.23622047244094491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FF00"/>
  </sheetPr>
  <dimension ref="A1:AI154"/>
  <sheetViews>
    <sheetView tabSelected="1" topLeftCell="A19" workbookViewId="0">
      <selection activeCell="E28" sqref="E28:F28"/>
    </sheetView>
  </sheetViews>
  <sheetFormatPr defaultRowHeight="15"/>
  <cols>
    <col min="1" max="1" width="3.85546875" style="54" customWidth="1"/>
    <col min="2" max="2" width="4.28515625" style="21" customWidth="1"/>
    <col min="3" max="3" width="53.5703125" style="20" customWidth="1"/>
    <col min="4" max="4" width="8" style="20" customWidth="1"/>
    <col min="5" max="5" width="13.28515625" style="24" customWidth="1"/>
    <col min="6" max="6" width="13.7109375" style="24" bestFit="1" customWidth="1"/>
    <col min="7" max="9" width="11.5703125" style="54" bestFit="1" customWidth="1"/>
    <col min="10" max="14" width="9.140625" style="54"/>
    <col min="15" max="15" width="42.28515625" style="54" customWidth="1"/>
    <col min="16" max="16" width="12.7109375" style="54" customWidth="1"/>
    <col min="17" max="17" width="16.85546875" style="73" customWidth="1"/>
    <col min="18" max="18" width="18.140625" style="73" customWidth="1"/>
    <col min="19" max="27" width="9.140625" style="54"/>
    <col min="28" max="16384" width="9.140625" style="20"/>
  </cols>
  <sheetData>
    <row r="1" spans="1:35">
      <c r="B1" s="55"/>
      <c r="C1" s="54"/>
      <c r="D1" s="54"/>
      <c r="E1" s="56"/>
      <c r="F1" s="56"/>
      <c r="AB1" s="54"/>
      <c r="AC1" s="54"/>
      <c r="AD1" s="54"/>
      <c r="AE1" s="54"/>
    </row>
    <row r="2" spans="1:35">
      <c r="B2" s="249" t="s">
        <v>328</v>
      </c>
      <c r="C2" s="249"/>
      <c r="D2" s="249"/>
      <c r="E2" s="56"/>
      <c r="F2" s="74"/>
      <c r="Q2" s="54"/>
      <c r="R2" s="54"/>
      <c r="AB2" s="54"/>
      <c r="AC2" s="54"/>
      <c r="AD2" s="54"/>
      <c r="AE2" s="54"/>
    </row>
    <row r="3" spans="1:35">
      <c r="B3" s="250" t="s">
        <v>55</v>
      </c>
      <c r="C3" s="250"/>
      <c r="D3" s="250"/>
      <c r="E3" s="56"/>
      <c r="F3" s="56"/>
      <c r="Q3" s="54"/>
      <c r="R3" s="54"/>
      <c r="AB3" s="54"/>
      <c r="AC3" s="54"/>
      <c r="AD3" s="54"/>
      <c r="AE3" s="54"/>
    </row>
    <row r="4" spans="1:35" s="54" customFormat="1">
      <c r="B4" s="55"/>
      <c r="E4" s="56"/>
      <c r="F4" s="56"/>
    </row>
    <row r="5" spans="1:35" s="54" customFormat="1" ht="30.75" customHeight="1" thickBot="1">
      <c r="B5" s="55"/>
      <c r="E5" s="56"/>
      <c r="F5" s="56"/>
    </row>
    <row r="6" spans="1:35" s="14" customFormat="1" ht="34.5" customHeight="1" thickBot="1">
      <c r="A6" s="7"/>
      <c r="B6" s="183" t="s">
        <v>0</v>
      </c>
      <c r="C6" s="184" t="s">
        <v>56</v>
      </c>
      <c r="D6" s="185" t="s">
        <v>2</v>
      </c>
      <c r="E6" s="186">
        <v>2009</v>
      </c>
      <c r="F6" s="187">
        <v>2008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</row>
    <row r="7" spans="1:35" s="22" customFormat="1" ht="15" customHeight="1">
      <c r="A7" s="48"/>
      <c r="B7" s="188" t="s">
        <v>73</v>
      </c>
      <c r="C7" s="39" t="s">
        <v>193</v>
      </c>
      <c r="D7" s="40"/>
      <c r="E7" s="41">
        <f>E8+E9+E10+E11</f>
        <v>9011673</v>
      </c>
      <c r="F7" s="189">
        <f>F8+F9+F10+F11</f>
        <v>10940315</v>
      </c>
      <c r="G7" s="200"/>
      <c r="H7" s="202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</row>
    <row r="8" spans="1:35" ht="15" customHeight="1">
      <c r="B8" s="190">
        <v>1</v>
      </c>
      <c r="C8" s="18" t="s">
        <v>57</v>
      </c>
      <c r="D8" s="19" t="s">
        <v>155</v>
      </c>
      <c r="E8" s="71">
        <v>3641975</v>
      </c>
      <c r="F8" s="191">
        <v>2487842</v>
      </c>
      <c r="G8" s="56"/>
      <c r="H8" s="202"/>
      <c r="Q8" s="54"/>
      <c r="R8" s="54"/>
    </row>
    <row r="9" spans="1:35" ht="15" customHeight="1">
      <c r="B9" s="190">
        <v>2</v>
      </c>
      <c r="C9" s="18" t="s">
        <v>58</v>
      </c>
      <c r="D9" s="19" t="s">
        <v>156</v>
      </c>
      <c r="E9" s="71">
        <v>5369698</v>
      </c>
      <c r="F9" s="191">
        <v>8452473</v>
      </c>
      <c r="G9" s="56"/>
      <c r="H9" s="202"/>
      <c r="Q9" s="54"/>
      <c r="R9" s="54"/>
    </row>
    <row r="10" spans="1:35" ht="15" customHeight="1">
      <c r="B10" s="190">
        <v>3</v>
      </c>
      <c r="C10" s="18" t="s">
        <v>273</v>
      </c>
      <c r="D10" s="19"/>
      <c r="E10" s="71"/>
      <c r="F10" s="191">
        <v>0</v>
      </c>
      <c r="G10" s="56"/>
      <c r="H10" s="202"/>
      <c r="Q10" s="54"/>
      <c r="R10" s="54"/>
    </row>
    <row r="11" spans="1:35" ht="15" customHeight="1">
      <c r="B11" s="190">
        <v>4</v>
      </c>
      <c r="C11" s="18" t="s">
        <v>59</v>
      </c>
      <c r="D11" s="19"/>
      <c r="E11" s="71">
        <v>0</v>
      </c>
      <c r="F11" s="191">
        <v>0</v>
      </c>
      <c r="G11" s="56"/>
      <c r="H11" s="202"/>
      <c r="Q11" s="54"/>
      <c r="R11" s="54"/>
    </row>
    <row r="12" spans="1:35" s="22" customFormat="1" ht="15" customHeight="1">
      <c r="A12" s="48"/>
      <c r="B12" s="188" t="s">
        <v>79</v>
      </c>
      <c r="C12" s="39" t="s">
        <v>161</v>
      </c>
      <c r="D12" s="40"/>
      <c r="E12" s="41">
        <f>E13+E14+E17+E18</f>
        <v>12382440</v>
      </c>
      <c r="F12" s="189">
        <f>F13+F14+F17+F18</f>
        <v>11434668</v>
      </c>
      <c r="G12" s="200"/>
      <c r="H12" s="202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</row>
    <row r="13" spans="1:35" ht="15" customHeight="1">
      <c r="B13" s="190">
        <v>3</v>
      </c>
      <c r="C13" s="18" t="s">
        <v>60</v>
      </c>
      <c r="D13" s="19" t="s">
        <v>157</v>
      </c>
      <c r="E13" s="71">
        <v>29120</v>
      </c>
      <c r="F13" s="191">
        <v>310810</v>
      </c>
      <c r="G13" s="56"/>
      <c r="H13" s="202"/>
      <c r="Q13" s="54"/>
      <c r="R13" s="54"/>
    </row>
    <row r="14" spans="1:35" ht="15" customHeight="1">
      <c r="B14" s="190">
        <v>4</v>
      </c>
      <c r="C14" s="18" t="s">
        <v>61</v>
      </c>
      <c r="D14" s="19" t="s">
        <v>158</v>
      </c>
      <c r="E14" s="72">
        <f>E15+E16</f>
        <v>5910620</v>
      </c>
      <c r="F14" s="192">
        <f>F15+F16</f>
        <v>4168835</v>
      </c>
      <c r="G14" s="56"/>
      <c r="H14" s="202"/>
      <c r="Q14" s="54"/>
      <c r="R14" s="54"/>
    </row>
    <row r="15" spans="1:35" ht="15" customHeight="1">
      <c r="B15" s="190"/>
      <c r="C15" s="75" t="s">
        <v>308</v>
      </c>
      <c r="D15" s="19"/>
      <c r="E15" s="71">
        <v>5020000</v>
      </c>
      <c r="F15" s="191">
        <v>3425500</v>
      </c>
      <c r="G15" s="56"/>
      <c r="H15" s="202"/>
      <c r="Q15" s="54"/>
      <c r="R15" s="54"/>
    </row>
    <row r="16" spans="1:35" ht="15" customHeight="1">
      <c r="B16" s="190"/>
      <c r="C16" s="75" t="s">
        <v>309</v>
      </c>
      <c r="D16" s="19"/>
      <c r="E16" s="71">
        <v>890620</v>
      </c>
      <c r="F16" s="191">
        <v>743335</v>
      </c>
      <c r="G16" s="56"/>
      <c r="H16" s="202"/>
      <c r="Q16" s="54"/>
      <c r="R16" s="54"/>
    </row>
    <row r="17" spans="1:35" ht="15" customHeight="1">
      <c r="B17" s="190">
        <v>5</v>
      </c>
      <c r="C17" s="18" t="s">
        <v>62</v>
      </c>
      <c r="D17" s="19" t="s">
        <v>159</v>
      </c>
      <c r="E17" s="71">
        <v>2506040</v>
      </c>
      <c r="F17" s="191">
        <v>1768098</v>
      </c>
      <c r="G17" s="56"/>
      <c r="H17" s="202"/>
      <c r="Q17" s="54"/>
      <c r="R17" s="54"/>
    </row>
    <row r="18" spans="1:35" ht="15" customHeight="1">
      <c r="B18" s="190">
        <v>6</v>
      </c>
      <c r="C18" s="18" t="s">
        <v>305</v>
      </c>
      <c r="D18" s="19" t="s">
        <v>160</v>
      </c>
      <c r="E18" s="71">
        <v>3936660</v>
      </c>
      <c r="F18" s="191">
        <v>5186925</v>
      </c>
      <c r="G18" s="56"/>
      <c r="H18" s="202"/>
      <c r="Q18" s="54"/>
      <c r="R18" s="54"/>
    </row>
    <row r="19" spans="1:35" s="22" customFormat="1" ht="15" customHeight="1">
      <c r="A19" s="48"/>
      <c r="B19" s="188" t="s">
        <v>84</v>
      </c>
      <c r="C19" s="39" t="s">
        <v>63</v>
      </c>
      <c r="D19" s="40"/>
      <c r="E19" s="41">
        <f>E7-E12</f>
        <v>-3370767</v>
      </c>
      <c r="F19" s="189">
        <f>F7-F12</f>
        <v>-494353</v>
      </c>
      <c r="G19" s="200"/>
      <c r="H19" s="202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</row>
    <row r="20" spans="1:35" ht="15" customHeight="1">
      <c r="B20" s="190">
        <v>7</v>
      </c>
      <c r="C20" s="18" t="s">
        <v>65</v>
      </c>
      <c r="D20" s="19"/>
      <c r="E20" s="71">
        <v>0</v>
      </c>
      <c r="F20" s="191">
        <v>0</v>
      </c>
      <c r="G20" s="56"/>
      <c r="H20" s="202"/>
      <c r="I20" s="179"/>
      <c r="Q20" s="54"/>
      <c r="R20" s="54"/>
    </row>
    <row r="21" spans="1:35" ht="15" customHeight="1">
      <c r="B21" s="190">
        <v>8</v>
      </c>
      <c r="C21" s="18" t="s">
        <v>64</v>
      </c>
      <c r="D21" s="19"/>
      <c r="E21" s="71">
        <v>0</v>
      </c>
      <c r="F21" s="191">
        <v>0</v>
      </c>
      <c r="G21" s="56"/>
      <c r="H21" s="202"/>
      <c r="I21" s="179"/>
      <c r="Q21" s="54"/>
      <c r="R21" s="54"/>
    </row>
    <row r="22" spans="1:35" ht="15" customHeight="1">
      <c r="B22" s="190">
        <v>9</v>
      </c>
      <c r="C22" s="18" t="s">
        <v>66</v>
      </c>
      <c r="D22" s="19"/>
      <c r="E22" s="71">
        <f>-(E23-E24-E25-E26)</f>
        <v>10698</v>
      </c>
      <c r="F22" s="191">
        <v>12298</v>
      </c>
      <c r="G22" s="56"/>
      <c r="H22" s="202"/>
      <c r="Q22" s="54"/>
      <c r="R22" s="54"/>
    </row>
    <row r="23" spans="1:35" ht="15" customHeight="1">
      <c r="B23" s="190"/>
      <c r="C23" s="75" t="s">
        <v>162</v>
      </c>
      <c r="D23" s="19"/>
      <c r="E23" s="71">
        <v>0</v>
      </c>
      <c r="F23" s="191">
        <v>0</v>
      </c>
      <c r="G23" s="56"/>
      <c r="H23" s="202"/>
      <c r="Q23" s="54"/>
      <c r="R23" s="54"/>
    </row>
    <row r="24" spans="1:35" ht="15" customHeight="1">
      <c r="B24" s="190"/>
      <c r="C24" s="75" t="s">
        <v>163</v>
      </c>
      <c r="D24" s="19"/>
      <c r="E24" s="71">
        <v>0</v>
      </c>
      <c r="F24" s="191">
        <v>0</v>
      </c>
      <c r="G24" s="56"/>
      <c r="H24" s="202"/>
      <c r="Q24" s="54"/>
      <c r="R24" s="54"/>
    </row>
    <row r="25" spans="1:35" ht="15" customHeight="1">
      <c r="B25" s="190"/>
      <c r="C25" s="75" t="s">
        <v>164</v>
      </c>
      <c r="D25" s="19"/>
      <c r="E25" s="71">
        <v>0</v>
      </c>
      <c r="F25" s="191">
        <v>0</v>
      </c>
      <c r="G25" s="56"/>
      <c r="H25" s="202"/>
      <c r="Q25" s="54"/>
      <c r="R25" s="54"/>
    </row>
    <row r="26" spans="1:35" ht="15" customHeight="1">
      <c r="B26" s="190"/>
      <c r="C26" s="75" t="s">
        <v>165</v>
      </c>
      <c r="D26" s="19"/>
      <c r="E26" s="71">
        <v>10698</v>
      </c>
      <c r="F26" s="191">
        <v>12298</v>
      </c>
      <c r="G26" s="56"/>
      <c r="H26" s="202"/>
      <c r="Q26" s="54"/>
      <c r="R26" s="54"/>
    </row>
    <row r="27" spans="1:35" s="22" customFormat="1" ht="15" customHeight="1">
      <c r="A27" s="48"/>
      <c r="B27" s="188" t="s">
        <v>106</v>
      </c>
      <c r="C27" s="39" t="s">
        <v>67</v>
      </c>
      <c r="D27" s="40"/>
      <c r="E27" s="41">
        <f>E20+E21+E22</f>
        <v>10698</v>
      </c>
      <c r="F27" s="189">
        <f>F20+F21+F22</f>
        <v>12298</v>
      </c>
      <c r="G27" s="200"/>
      <c r="H27" s="202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</row>
    <row r="28" spans="1:35" ht="15" customHeight="1">
      <c r="B28" s="190">
        <v>14</v>
      </c>
      <c r="C28" s="18" t="s">
        <v>68</v>
      </c>
      <c r="D28" s="19"/>
      <c r="E28" s="71">
        <f>E19+E27</f>
        <v>-3360069</v>
      </c>
      <c r="F28" s="191">
        <f>F19+F27</f>
        <v>-482055</v>
      </c>
      <c r="G28" s="56"/>
      <c r="H28" s="202"/>
      <c r="I28" s="73"/>
      <c r="Q28" s="54"/>
      <c r="R28" s="54"/>
    </row>
    <row r="29" spans="1:35" ht="15" customHeight="1" thickBot="1">
      <c r="B29" s="190">
        <v>15</v>
      </c>
      <c r="C29" s="18" t="s">
        <v>69</v>
      </c>
      <c r="D29" s="19"/>
      <c r="E29" s="71">
        <v>0</v>
      </c>
      <c r="F29" s="191">
        <v>0</v>
      </c>
      <c r="G29" s="56"/>
      <c r="H29" s="202"/>
      <c r="Q29" s="54"/>
      <c r="R29" s="54"/>
    </row>
    <row r="30" spans="1:35" s="14" customFormat="1" ht="25.5" customHeight="1" thickBot="1">
      <c r="A30" s="7"/>
      <c r="B30" s="193">
        <v>16</v>
      </c>
      <c r="C30" s="143" t="s">
        <v>70</v>
      </c>
      <c r="D30" s="145"/>
      <c r="E30" s="146">
        <f>E28-E29</f>
        <v>-3360069</v>
      </c>
      <c r="F30" s="194">
        <f>F28-F29</f>
        <v>-482055</v>
      </c>
      <c r="G30" s="201"/>
      <c r="H30" s="20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</row>
    <row r="31" spans="1:35" ht="15" customHeight="1" thickBot="1">
      <c r="B31" s="195">
        <v>17</v>
      </c>
      <c r="C31" s="196" t="s">
        <v>71</v>
      </c>
      <c r="D31" s="197"/>
      <c r="E31" s="198">
        <v>0</v>
      </c>
      <c r="F31" s="199">
        <v>0</v>
      </c>
      <c r="Q31" s="54"/>
      <c r="R31" s="54"/>
    </row>
    <row r="32" spans="1:35" s="54" customFormat="1">
      <c r="B32" s="55"/>
      <c r="E32" s="56"/>
      <c r="F32" s="56"/>
    </row>
    <row r="33" spans="2:18" s="54" customFormat="1">
      <c r="B33" s="55"/>
      <c r="C33" s="6"/>
      <c r="D33" s="6"/>
      <c r="E33" s="203"/>
      <c r="F33" s="56"/>
    </row>
    <row r="34" spans="2:18" s="54" customFormat="1">
      <c r="B34" s="55"/>
      <c r="C34" s="6"/>
      <c r="D34" s="6"/>
      <c r="E34" s="204" t="e">
        <f>#REF!</f>
        <v>#REF!</v>
      </c>
      <c r="F34" s="56"/>
      <c r="H34" s="73"/>
    </row>
    <row r="35" spans="2:18" s="54" customFormat="1">
      <c r="B35" s="55"/>
      <c r="E35" s="205" t="e">
        <f>E30-E34</f>
        <v>#REF!</v>
      </c>
      <c r="F35" s="56"/>
    </row>
    <row r="36" spans="2:18" s="54" customFormat="1">
      <c r="B36" s="55"/>
      <c r="E36" s="205"/>
      <c r="F36" s="56"/>
    </row>
    <row r="37" spans="2:18" s="54" customFormat="1">
      <c r="B37" s="55"/>
      <c r="E37" s="56"/>
      <c r="F37" s="56"/>
      <c r="Q37" s="73"/>
      <c r="R37" s="73"/>
    </row>
    <row r="38" spans="2:18" s="54" customFormat="1">
      <c r="B38" s="55"/>
      <c r="E38" s="56"/>
      <c r="F38" s="56"/>
      <c r="Q38" s="73"/>
      <c r="R38" s="73"/>
    </row>
    <row r="39" spans="2:18" s="54" customFormat="1">
      <c r="B39" s="55"/>
      <c r="E39" s="56"/>
      <c r="F39" s="56"/>
      <c r="Q39" s="73"/>
      <c r="R39" s="73"/>
    </row>
    <row r="40" spans="2:18" s="54" customFormat="1">
      <c r="B40" s="55"/>
      <c r="C40" s="6" t="s">
        <v>304</v>
      </c>
      <c r="D40" s="6"/>
      <c r="E40" s="6" t="s">
        <v>282</v>
      </c>
      <c r="F40" s="56" t="s">
        <v>282</v>
      </c>
      <c r="Q40" s="73"/>
      <c r="R40" s="73"/>
    </row>
    <row r="41" spans="2:18" s="54" customFormat="1">
      <c r="B41" s="55"/>
      <c r="C41" s="6" t="s">
        <v>281</v>
      </c>
      <c r="D41" s="6"/>
      <c r="E41" s="6" t="s">
        <v>283</v>
      </c>
      <c r="F41" s="56" t="s">
        <v>283</v>
      </c>
      <c r="Q41" s="73"/>
      <c r="R41" s="73"/>
    </row>
    <row r="42" spans="2:18" s="54" customFormat="1">
      <c r="B42" s="55"/>
      <c r="E42" s="56"/>
      <c r="F42" s="56"/>
      <c r="Q42" s="73"/>
      <c r="R42" s="73"/>
    </row>
    <row r="43" spans="2:18" s="54" customFormat="1">
      <c r="B43" s="55"/>
      <c r="E43" s="56"/>
      <c r="F43" s="56"/>
      <c r="Q43" s="73"/>
      <c r="R43" s="73"/>
    </row>
    <row r="44" spans="2:18" s="54" customFormat="1">
      <c r="B44" s="55"/>
      <c r="E44" s="56"/>
      <c r="F44" s="56"/>
      <c r="Q44" s="73"/>
      <c r="R44" s="73"/>
    </row>
    <row r="45" spans="2:18" s="54" customFormat="1">
      <c r="B45" s="55"/>
      <c r="E45" s="56"/>
      <c r="F45" s="56"/>
      <c r="Q45" s="73"/>
      <c r="R45" s="73"/>
    </row>
    <row r="46" spans="2:18" s="54" customFormat="1">
      <c r="B46" s="55"/>
      <c r="E46" s="56"/>
      <c r="F46" s="56"/>
      <c r="Q46" s="73"/>
      <c r="R46" s="73"/>
    </row>
    <row r="47" spans="2:18" s="54" customFormat="1">
      <c r="B47" s="55"/>
      <c r="E47" s="56"/>
      <c r="F47" s="56"/>
      <c r="Q47" s="73"/>
      <c r="R47" s="73"/>
    </row>
    <row r="48" spans="2:18" s="54" customFormat="1">
      <c r="B48" s="55"/>
      <c r="E48" s="56"/>
      <c r="F48" s="56"/>
      <c r="Q48" s="73"/>
      <c r="R48" s="73"/>
    </row>
    <row r="49" spans="2:18" s="54" customFormat="1">
      <c r="B49" s="55"/>
      <c r="E49" s="56"/>
      <c r="F49" s="56"/>
      <c r="Q49" s="73"/>
      <c r="R49" s="73"/>
    </row>
    <row r="50" spans="2:18" s="54" customFormat="1">
      <c r="B50" s="55"/>
      <c r="E50" s="56"/>
      <c r="F50" s="56"/>
      <c r="Q50" s="73"/>
      <c r="R50" s="73"/>
    </row>
    <row r="51" spans="2:18" s="54" customFormat="1">
      <c r="B51" s="55"/>
      <c r="E51" s="56"/>
      <c r="F51" s="56"/>
      <c r="Q51" s="73"/>
      <c r="R51" s="73"/>
    </row>
    <row r="52" spans="2:18" s="54" customFormat="1">
      <c r="B52" s="55"/>
      <c r="E52" s="56"/>
      <c r="F52" s="56"/>
      <c r="Q52" s="73"/>
      <c r="R52" s="73"/>
    </row>
    <row r="53" spans="2:18" s="54" customFormat="1">
      <c r="B53" s="55"/>
      <c r="E53" s="56"/>
      <c r="F53" s="56"/>
      <c r="Q53" s="73"/>
      <c r="R53" s="73"/>
    </row>
    <row r="54" spans="2:18" s="54" customFormat="1">
      <c r="B54" s="55"/>
      <c r="E54" s="56"/>
      <c r="F54" s="56"/>
      <c r="Q54" s="73"/>
      <c r="R54" s="73"/>
    </row>
    <row r="55" spans="2:18" s="54" customFormat="1">
      <c r="B55" s="55"/>
      <c r="E55" s="56"/>
      <c r="F55" s="56"/>
      <c r="Q55" s="73"/>
      <c r="R55" s="73"/>
    </row>
    <row r="56" spans="2:18" s="54" customFormat="1">
      <c r="B56" s="55"/>
      <c r="E56" s="56"/>
      <c r="F56" s="56"/>
      <c r="Q56" s="73"/>
      <c r="R56" s="73"/>
    </row>
    <row r="57" spans="2:18" s="54" customFormat="1">
      <c r="B57" s="55"/>
      <c r="E57" s="56"/>
      <c r="F57" s="56"/>
      <c r="Q57" s="73"/>
      <c r="R57" s="73"/>
    </row>
    <row r="58" spans="2:18" s="54" customFormat="1">
      <c r="B58" s="55"/>
      <c r="E58" s="56"/>
      <c r="F58" s="56"/>
      <c r="Q58" s="73"/>
      <c r="R58" s="73"/>
    </row>
    <row r="59" spans="2:18" s="54" customFormat="1">
      <c r="B59" s="55"/>
      <c r="E59" s="56"/>
      <c r="F59" s="56"/>
      <c r="Q59" s="73"/>
      <c r="R59" s="73"/>
    </row>
    <row r="60" spans="2:18" s="54" customFormat="1">
      <c r="B60" s="55"/>
      <c r="E60" s="56"/>
      <c r="F60" s="56"/>
      <c r="Q60" s="73"/>
      <c r="R60" s="73"/>
    </row>
    <row r="61" spans="2:18" s="54" customFormat="1">
      <c r="B61" s="55"/>
      <c r="E61" s="56"/>
      <c r="F61" s="56"/>
      <c r="Q61" s="73"/>
      <c r="R61" s="73"/>
    </row>
    <row r="62" spans="2:18" s="54" customFormat="1">
      <c r="B62" s="55"/>
      <c r="E62" s="56"/>
      <c r="F62" s="56"/>
      <c r="Q62" s="73"/>
      <c r="R62" s="73"/>
    </row>
    <row r="63" spans="2:18" s="54" customFormat="1">
      <c r="B63" s="55"/>
      <c r="E63" s="56"/>
      <c r="F63" s="56"/>
      <c r="Q63" s="73"/>
      <c r="R63" s="73"/>
    </row>
    <row r="64" spans="2:18" s="54" customFormat="1">
      <c r="B64" s="55"/>
      <c r="E64" s="56"/>
      <c r="F64" s="56"/>
      <c r="Q64" s="73"/>
      <c r="R64" s="73"/>
    </row>
    <row r="65" spans="2:18" s="54" customFormat="1">
      <c r="B65" s="55"/>
      <c r="E65" s="56"/>
      <c r="F65" s="56"/>
      <c r="Q65" s="73"/>
      <c r="R65" s="73"/>
    </row>
    <row r="66" spans="2:18" s="54" customFormat="1">
      <c r="B66" s="55"/>
      <c r="E66" s="56"/>
      <c r="F66" s="56"/>
      <c r="Q66" s="73"/>
      <c r="R66" s="73"/>
    </row>
    <row r="67" spans="2:18" s="54" customFormat="1">
      <c r="B67" s="55"/>
      <c r="E67" s="56"/>
      <c r="F67" s="56"/>
      <c r="Q67" s="73"/>
      <c r="R67" s="73"/>
    </row>
    <row r="68" spans="2:18" s="54" customFormat="1">
      <c r="B68" s="55"/>
      <c r="E68" s="56"/>
      <c r="F68" s="56"/>
      <c r="Q68" s="73"/>
      <c r="R68" s="73"/>
    </row>
    <row r="69" spans="2:18" s="54" customFormat="1">
      <c r="B69" s="55"/>
      <c r="E69" s="56"/>
      <c r="F69" s="56"/>
      <c r="Q69" s="73"/>
      <c r="R69" s="73"/>
    </row>
    <row r="70" spans="2:18" s="54" customFormat="1">
      <c r="B70" s="55"/>
      <c r="E70" s="56"/>
      <c r="F70" s="56"/>
      <c r="Q70" s="73"/>
      <c r="R70" s="73"/>
    </row>
    <row r="71" spans="2:18" s="54" customFormat="1">
      <c r="B71" s="55"/>
      <c r="E71" s="56"/>
      <c r="F71" s="56"/>
      <c r="Q71" s="73"/>
      <c r="R71" s="73"/>
    </row>
    <row r="72" spans="2:18" s="54" customFormat="1">
      <c r="B72" s="55"/>
      <c r="E72" s="56"/>
      <c r="F72" s="56"/>
      <c r="Q72" s="73"/>
      <c r="R72" s="73"/>
    </row>
    <row r="73" spans="2:18" s="54" customFormat="1">
      <c r="B73" s="55"/>
      <c r="E73" s="56"/>
      <c r="F73" s="56"/>
      <c r="Q73" s="73"/>
      <c r="R73" s="73"/>
    </row>
    <row r="74" spans="2:18" s="54" customFormat="1">
      <c r="B74" s="55"/>
      <c r="E74" s="56"/>
      <c r="F74" s="56"/>
      <c r="Q74" s="73"/>
      <c r="R74" s="73"/>
    </row>
    <row r="75" spans="2:18" s="54" customFormat="1">
      <c r="B75" s="55"/>
      <c r="E75" s="56"/>
      <c r="F75" s="56"/>
      <c r="Q75" s="73"/>
      <c r="R75" s="73"/>
    </row>
    <row r="76" spans="2:18" s="54" customFormat="1">
      <c r="B76" s="55"/>
      <c r="E76" s="56"/>
      <c r="F76" s="56"/>
      <c r="Q76" s="73"/>
      <c r="R76" s="73"/>
    </row>
    <row r="77" spans="2:18" s="54" customFormat="1">
      <c r="B77" s="55"/>
      <c r="E77" s="56"/>
      <c r="F77" s="56"/>
      <c r="Q77" s="73"/>
      <c r="R77" s="73"/>
    </row>
    <row r="78" spans="2:18" s="54" customFormat="1">
      <c r="B78" s="55"/>
      <c r="E78" s="56"/>
      <c r="F78" s="56"/>
      <c r="Q78" s="73"/>
      <c r="R78" s="73"/>
    </row>
    <row r="79" spans="2:18" s="54" customFormat="1">
      <c r="B79" s="55"/>
      <c r="E79" s="56"/>
      <c r="F79" s="56"/>
      <c r="Q79" s="73"/>
      <c r="R79" s="73"/>
    </row>
    <row r="80" spans="2:18" s="54" customFormat="1">
      <c r="B80" s="55"/>
      <c r="E80" s="56"/>
      <c r="F80" s="56"/>
      <c r="Q80" s="73"/>
      <c r="R80" s="73"/>
    </row>
    <row r="81" spans="2:18" s="54" customFormat="1">
      <c r="B81" s="55"/>
      <c r="E81" s="56"/>
      <c r="F81" s="56"/>
      <c r="Q81" s="73"/>
      <c r="R81" s="73"/>
    </row>
    <row r="82" spans="2:18" s="54" customFormat="1">
      <c r="B82" s="55"/>
      <c r="E82" s="56"/>
      <c r="F82" s="56"/>
      <c r="Q82" s="73"/>
      <c r="R82" s="73"/>
    </row>
    <row r="83" spans="2:18" s="54" customFormat="1">
      <c r="B83" s="55"/>
      <c r="E83" s="56"/>
      <c r="F83" s="56"/>
      <c r="Q83" s="73"/>
      <c r="R83" s="73"/>
    </row>
    <row r="84" spans="2:18" s="54" customFormat="1">
      <c r="B84" s="55"/>
      <c r="E84" s="56"/>
      <c r="F84" s="56"/>
      <c r="Q84" s="73"/>
      <c r="R84" s="73"/>
    </row>
    <row r="85" spans="2:18" s="54" customFormat="1">
      <c r="B85" s="55"/>
      <c r="E85" s="56"/>
      <c r="F85" s="56"/>
      <c r="Q85" s="73"/>
      <c r="R85" s="73"/>
    </row>
    <row r="86" spans="2:18" s="54" customFormat="1">
      <c r="B86" s="55"/>
      <c r="E86" s="56"/>
      <c r="F86" s="56"/>
      <c r="Q86" s="73"/>
      <c r="R86" s="73"/>
    </row>
    <row r="87" spans="2:18" s="54" customFormat="1">
      <c r="B87" s="55"/>
      <c r="E87" s="56"/>
      <c r="F87" s="56"/>
      <c r="Q87" s="73"/>
      <c r="R87" s="73"/>
    </row>
    <row r="88" spans="2:18" s="54" customFormat="1">
      <c r="B88" s="55"/>
      <c r="E88" s="56"/>
      <c r="F88" s="56"/>
      <c r="Q88" s="73"/>
      <c r="R88" s="73"/>
    </row>
    <row r="89" spans="2:18" s="54" customFormat="1">
      <c r="B89" s="55"/>
      <c r="E89" s="56"/>
      <c r="F89" s="56"/>
      <c r="Q89" s="73"/>
      <c r="R89" s="73"/>
    </row>
    <row r="90" spans="2:18" s="54" customFormat="1">
      <c r="B90" s="55"/>
      <c r="E90" s="56"/>
      <c r="F90" s="56"/>
      <c r="Q90" s="73"/>
      <c r="R90" s="73"/>
    </row>
    <row r="91" spans="2:18" s="54" customFormat="1">
      <c r="B91" s="55"/>
      <c r="E91" s="56"/>
      <c r="F91" s="56"/>
      <c r="Q91" s="73"/>
      <c r="R91" s="73"/>
    </row>
    <row r="92" spans="2:18" s="54" customFormat="1">
      <c r="B92" s="55"/>
      <c r="E92" s="56"/>
      <c r="F92" s="56"/>
      <c r="Q92" s="73"/>
      <c r="R92" s="73"/>
    </row>
    <row r="93" spans="2:18" s="54" customFormat="1">
      <c r="B93" s="55"/>
      <c r="E93" s="56"/>
      <c r="F93" s="56"/>
      <c r="Q93" s="73"/>
      <c r="R93" s="73"/>
    </row>
    <row r="94" spans="2:18" s="54" customFormat="1">
      <c r="B94" s="55"/>
      <c r="E94" s="56"/>
      <c r="F94" s="56"/>
      <c r="Q94" s="73"/>
      <c r="R94" s="73"/>
    </row>
    <row r="95" spans="2:18" s="54" customFormat="1">
      <c r="B95" s="55"/>
      <c r="E95" s="56"/>
      <c r="F95" s="56"/>
      <c r="Q95" s="73"/>
      <c r="R95" s="73"/>
    </row>
    <row r="96" spans="2:18" s="54" customFormat="1">
      <c r="B96" s="55"/>
      <c r="E96" s="56"/>
      <c r="F96" s="56"/>
      <c r="Q96" s="73"/>
      <c r="R96" s="73"/>
    </row>
    <row r="97" spans="2:18" s="54" customFormat="1">
      <c r="B97" s="55"/>
      <c r="E97" s="56"/>
      <c r="F97" s="56"/>
      <c r="Q97" s="73"/>
      <c r="R97" s="73"/>
    </row>
    <row r="98" spans="2:18" s="54" customFormat="1">
      <c r="B98" s="55"/>
      <c r="E98" s="56"/>
      <c r="F98" s="56"/>
      <c r="Q98" s="73"/>
      <c r="R98" s="73"/>
    </row>
    <row r="99" spans="2:18" s="54" customFormat="1">
      <c r="B99" s="55"/>
      <c r="E99" s="56"/>
      <c r="F99" s="56"/>
      <c r="Q99" s="73"/>
      <c r="R99" s="73"/>
    </row>
    <row r="100" spans="2:18" s="54" customFormat="1">
      <c r="B100" s="55"/>
      <c r="E100" s="56"/>
      <c r="F100" s="56"/>
      <c r="Q100" s="73"/>
      <c r="R100" s="73"/>
    </row>
    <row r="101" spans="2:18" s="54" customFormat="1">
      <c r="B101" s="55"/>
      <c r="E101" s="56"/>
      <c r="F101" s="56"/>
      <c r="Q101" s="73"/>
      <c r="R101" s="73"/>
    </row>
    <row r="102" spans="2:18" s="54" customFormat="1">
      <c r="B102" s="55"/>
      <c r="E102" s="56"/>
      <c r="F102" s="56"/>
      <c r="Q102" s="73"/>
      <c r="R102" s="73"/>
    </row>
    <row r="103" spans="2:18" s="54" customFormat="1">
      <c r="B103" s="55"/>
      <c r="E103" s="56"/>
      <c r="F103" s="56"/>
      <c r="Q103" s="73"/>
      <c r="R103" s="73"/>
    </row>
    <row r="104" spans="2:18" s="54" customFormat="1">
      <c r="B104" s="55"/>
      <c r="E104" s="56"/>
      <c r="F104" s="56"/>
      <c r="Q104" s="73"/>
      <c r="R104" s="73"/>
    </row>
    <row r="105" spans="2:18" s="54" customFormat="1">
      <c r="B105" s="55"/>
      <c r="E105" s="56"/>
      <c r="F105" s="56"/>
      <c r="Q105" s="73"/>
      <c r="R105" s="73"/>
    </row>
    <row r="106" spans="2:18" s="54" customFormat="1">
      <c r="B106" s="55"/>
      <c r="E106" s="56"/>
      <c r="F106" s="56"/>
      <c r="Q106" s="73"/>
      <c r="R106" s="73"/>
    </row>
    <row r="107" spans="2:18" s="54" customFormat="1">
      <c r="B107" s="55"/>
      <c r="E107" s="56"/>
      <c r="F107" s="56"/>
      <c r="Q107" s="73"/>
      <c r="R107" s="73"/>
    </row>
    <row r="108" spans="2:18" s="54" customFormat="1">
      <c r="B108" s="55"/>
      <c r="E108" s="56"/>
      <c r="F108" s="56"/>
      <c r="Q108" s="73"/>
      <c r="R108" s="73"/>
    </row>
    <row r="109" spans="2:18" s="54" customFormat="1">
      <c r="B109" s="55"/>
      <c r="E109" s="56"/>
      <c r="F109" s="56"/>
      <c r="Q109" s="73"/>
      <c r="R109" s="73"/>
    </row>
    <row r="110" spans="2:18" s="54" customFormat="1">
      <c r="B110" s="55"/>
      <c r="E110" s="56"/>
      <c r="F110" s="56"/>
      <c r="Q110" s="73"/>
      <c r="R110" s="73"/>
    </row>
    <row r="111" spans="2:18" s="54" customFormat="1">
      <c r="B111" s="55"/>
      <c r="E111" s="56"/>
      <c r="F111" s="56"/>
      <c r="Q111" s="73"/>
      <c r="R111" s="73"/>
    </row>
    <row r="112" spans="2:18" s="54" customFormat="1">
      <c r="B112" s="55"/>
      <c r="E112" s="56"/>
      <c r="F112" s="56"/>
      <c r="Q112" s="73"/>
      <c r="R112" s="73"/>
    </row>
    <row r="113" spans="2:18" s="54" customFormat="1">
      <c r="B113" s="55"/>
      <c r="E113" s="56"/>
      <c r="F113" s="56"/>
      <c r="Q113" s="73"/>
      <c r="R113" s="73"/>
    </row>
    <row r="114" spans="2:18" s="54" customFormat="1">
      <c r="B114" s="55"/>
      <c r="E114" s="56"/>
      <c r="F114" s="56"/>
      <c r="Q114" s="73"/>
      <c r="R114" s="73"/>
    </row>
    <row r="115" spans="2:18" s="54" customFormat="1">
      <c r="B115" s="55"/>
      <c r="E115" s="56"/>
      <c r="F115" s="56"/>
      <c r="Q115" s="73"/>
      <c r="R115" s="73"/>
    </row>
    <row r="116" spans="2:18" s="54" customFormat="1">
      <c r="B116" s="55"/>
      <c r="E116" s="56"/>
      <c r="F116" s="56"/>
      <c r="Q116" s="73"/>
      <c r="R116" s="73"/>
    </row>
    <row r="117" spans="2:18" s="54" customFormat="1">
      <c r="B117" s="55"/>
      <c r="E117" s="56"/>
      <c r="F117" s="56"/>
      <c r="Q117" s="73"/>
      <c r="R117" s="73"/>
    </row>
    <row r="118" spans="2:18" s="54" customFormat="1">
      <c r="B118" s="55"/>
      <c r="E118" s="56"/>
      <c r="F118" s="56"/>
      <c r="Q118" s="73"/>
      <c r="R118" s="73"/>
    </row>
    <row r="119" spans="2:18" s="54" customFormat="1">
      <c r="B119" s="55"/>
      <c r="E119" s="56"/>
      <c r="F119" s="56"/>
      <c r="Q119" s="73"/>
      <c r="R119" s="73"/>
    </row>
    <row r="120" spans="2:18" s="54" customFormat="1">
      <c r="B120" s="55"/>
      <c r="E120" s="56"/>
      <c r="F120" s="56"/>
      <c r="Q120" s="73"/>
      <c r="R120" s="73"/>
    </row>
    <row r="121" spans="2:18" s="54" customFormat="1">
      <c r="B121" s="55"/>
      <c r="E121" s="56"/>
      <c r="F121" s="56"/>
      <c r="Q121" s="73"/>
      <c r="R121" s="73"/>
    </row>
    <row r="122" spans="2:18" s="54" customFormat="1">
      <c r="B122" s="55"/>
      <c r="E122" s="56"/>
      <c r="F122" s="56"/>
      <c r="Q122" s="73"/>
      <c r="R122" s="73"/>
    </row>
    <row r="123" spans="2:18" s="54" customFormat="1">
      <c r="B123" s="55"/>
      <c r="E123" s="56"/>
      <c r="F123" s="56"/>
      <c r="Q123" s="73"/>
      <c r="R123" s="73"/>
    </row>
    <row r="124" spans="2:18" s="54" customFormat="1">
      <c r="B124" s="55"/>
      <c r="E124" s="56"/>
      <c r="F124" s="56"/>
      <c r="Q124" s="73"/>
      <c r="R124" s="73"/>
    </row>
    <row r="125" spans="2:18" s="54" customFormat="1">
      <c r="B125" s="55"/>
      <c r="E125" s="56"/>
      <c r="F125" s="56"/>
      <c r="Q125" s="73"/>
      <c r="R125" s="73"/>
    </row>
    <row r="126" spans="2:18" s="54" customFormat="1">
      <c r="B126" s="55"/>
      <c r="E126" s="56"/>
      <c r="F126" s="56"/>
      <c r="Q126" s="73"/>
      <c r="R126" s="73"/>
    </row>
    <row r="127" spans="2:18" s="54" customFormat="1">
      <c r="B127" s="55"/>
      <c r="E127" s="56"/>
      <c r="F127" s="56"/>
      <c r="Q127" s="73"/>
      <c r="R127" s="73"/>
    </row>
    <row r="128" spans="2:18" s="54" customFormat="1">
      <c r="B128" s="55"/>
      <c r="E128" s="56"/>
      <c r="F128" s="56"/>
      <c r="Q128" s="73"/>
      <c r="R128" s="73"/>
    </row>
    <row r="129" spans="2:18" s="54" customFormat="1">
      <c r="B129" s="55"/>
      <c r="E129" s="56"/>
      <c r="F129" s="56"/>
      <c r="Q129" s="73"/>
      <c r="R129" s="73"/>
    </row>
    <row r="130" spans="2:18" s="54" customFormat="1">
      <c r="B130" s="55"/>
      <c r="E130" s="56"/>
      <c r="F130" s="56"/>
      <c r="Q130" s="73"/>
      <c r="R130" s="73"/>
    </row>
    <row r="131" spans="2:18" s="54" customFormat="1">
      <c r="B131" s="55"/>
      <c r="E131" s="56"/>
      <c r="F131" s="56"/>
      <c r="Q131" s="73"/>
      <c r="R131" s="73"/>
    </row>
    <row r="132" spans="2:18" s="54" customFormat="1">
      <c r="B132" s="55"/>
      <c r="E132" s="56"/>
      <c r="F132" s="56"/>
      <c r="Q132" s="73"/>
      <c r="R132" s="73"/>
    </row>
    <row r="133" spans="2:18" s="54" customFormat="1">
      <c r="B133" s="55"/>
      <c r="E133" s="56"/>
      <c r="F133" s="56"/>
      <c r="Q133" s="73"/>
      <c r="R133" s="73"/>
    </row>
    <row r="134" spans="2:18" s="54" customFormat="1">
      <c r="B134" s="55"/>
      <c r="E134" s="56"/>
      <c r="F134" s="56"/>
      <c r="Q134" s="73"/>
      <c r="R134" s="73"/>
    </row>
    <row r="135" spans="2:18" s="54" customFormat="1">
      <c r="B135" s="55"/>
      <c r="E135" s="56"/>
      <c r="F135" s="56"/>
      <c r="Q135" s="73"/>
      <c r="R135" s="73"/>
    </row>
    <row r="136" spans="2:18" s="54" customFormat="1">
      <c r="B136" s="55"/>
      <c r="E136" s="56"/>
      <c r="F136" s="56"/>
      <c r="Q136" s="73"/>
      <c r="R136" s="73"/>
    </row>
    <row r="137" spans="2:18" s="54" customFormat="1">
      <c r="B137" s="55"/>
      <c r="E137" s="56"/>
      <c r="F137" s="56"/>
      <c r="Q137" s="73"/>
      <c r="R137" s="73"/>
    </row>
    <row r="138" spans="2:18" s="54" customFormat="1">
      <c r="B138" s="55"/>
      <c r="E138" s="56"/>
      <c r="F138" s="56"/>
      <c r="Q138" s="73"/>
      <c r="R138" s="73"/>
    </row>
    <row r="139" spans="2:18" s="54" customFormat="1">
      <c r="B139" s="55"/>
      <c r="E139" s="56"/>
      <c r="F139" s="56"/>
      <c r="Q139" s="73"/>
      <c r="R139" s="73"/>
    </row>
    <row r="140" spans="2:18" s="54" customFormat="1">
      <c r="B140" s="55"/>
      <c r="E140" s="56"/>
      <c r="F140" s="56"/>
      <c r="Q140" s="73"/>
      <c r="R140" s="73"/>
    </row>
    <row r="141" spans="2:18" s="54" customFormat="1">
      <c r="B141" s="55"/>
      <c r="E141" s="56"/>
      <c r="F141" s="56"/>
      <c r="Q141" s="73"/>
      <c r="R141" s="73"/>
    </row>
    <row r="142" spans="2:18" s="54" customFormat="1">
      <c r="B142" s="55"/>
      <c r="E142" s="56"/>
      <c r="F142" s="56"/>
      <c r="Q142" s="73"/>
      <c r="R142" s="73"/>
    </row>
    <row r="143" spans="2:18" s="54" customFormat="1">
      <c r="B143" s="55"/>
      <c r="E143" s="56"/>
      <c r="F143" s="56"/>
      <c r="Q143" s="73"/>
      <c r="R143" s="73"/>
    </row>
    <row r="144" spans="2:18" s="54" customFormat="1">
      <c r="B144" s="55"/>
      <c r="E144" s="56"/>
      <c r="F144" s="56"/>
      <c r="Q144" s="73"/>
      <c r="R144" s="73"/>
    </row>
    <row r="145" spans="2:18" s="54" customFormat="1">
      <c r="B145" s="55"/>
      <c r="E145" s="56"/>
      <c r="F145" s="56"/>
      <c r="Q145" s="73"/>
      <c r="R145" s="73"/>
    </row>
    <row r="146" spans="2:18" s="54" customFormat="1">
      <c r="B146" s="55"/>
      <c r="E146" s="56"/>
      <c r="F146" s="56"/>
      <c r="Q146" s="73"/>
      <c r="R146" s="73"/>
    </row>
    <row r="147" spans="2:18" s="54" customFormat="1">
      <c r="B147" s="55"/>
      <c r="E147" s="56"/>
      <c r="F147" s="56"/>
      <c r="Q147" s="73"/>
      <c r="R147" s="73"/>
    </row>
    <row r="148" spans="2:18" s="54" customFormat="1">
      <c r="B148" s="55"/>
      <c r="E148" s="56"/>
      <c r="F148" s="56"/>
      <c r="Q148" s="73"/>
      <c r="R148" s="73"/>
    </row>
    <row r="149" spans="2:18" s="54" customFormat="1">
      <c r="B149" s="55"/>
      <c r="E149" s="56"/>
      <c r="F149" s="56"/>
      <c r="Q149" s="73"/>
      <c r="R149" s="73"/>
    </row>
    <row r="150" spans="2:18" s="54" customFormat="1">
      <c r="B150" s="55"/>
      <c r="E150" s="56"/>
      <c r="F150" s="56"/>
      <c r="Q150" s="73"/>
      <c r="R150" s="73"/>
    </row>
    <row r="151" spans="2:18" s="54" customFormat="1">
      <c r="B151" s="55"/>
      <c r="E151" s="56"/>
      <c r="F151" s="56"/>
      <c r="Q151" s="73"/>
      <c r="R151" s="73"/>
    </row>
    <row r="152" spans="2:18" s="54" customFormat="1">
      <c r="B152" s="55"/>
      <c r="E152" s="56"/>
      <c r="F152" s="56"/>
      <c r="Q152" s="73"/>
      <c r="R152" s="73"/>
    </row>
    <row r="153" spans="2:18" s="54" customFormat="1">
      <c r="B153" s="55"/>
      <c r="E153" s="56"/>
      <c r="F153" s="56"/>
      <c r="Q153" s="73"/>
      <c r="R153" s="73"/>
    </row>
    <row r="154" spans="2:18" s="54" customFormat="1">
      <c r="B154" s="55"/>
      <c r="E154" s="56"/>
      <c r="F154" s="56"/>
      <c r="Q154" s="73"/>
      <c r="R154" s="73"/>
    </row>
  </sheetData>
  <mergeCells count="2">
    <mergeCell ref="B2:D2"/>
    <mergeCell ref="B3:D3"/>
  </mergeCells>
  <phoneticPr fontId="3" type="noConversion"/>
  <printOptions horizontalCentered="1" verticalCentered="1"/>
  <pageMargins left="0.23622047244094491" right="0.23622047244094491" top="0.23622047244094491" bottom="0.23622047244094491" header="0.23622047244094491" footer="0.2362204724409449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Z225"/>
  <sheetViews>
    <sheetView topLeftCell="B13" workbookViewId="0">
      <selection activeCell="H21" sqref="H20:H21"/>
    </sheetView>
  </sheetViews>
  <sheetFormatPr defaultRowHeight="12.75"/>
  <cols>
    <col min="1" max="1" width="2.7109375" style="207" hidden="1" customWidth="1"/>
    <col min="2" max="2" width="5" style="217" customWidth="1"/>
    <col min="3" max="3" width="53" style="207" customWidth="1"/>
    <col min="4" max="4" width="12" style="207" bestFit="1" customWidth="1"/>
    <col min="5" max="5" width="13.28515625" style="207" bestFit="1" customWidth="1"/>
    <col min="6" max="7" width="9.140625" style="62"/>
    <col min="8" max="8" width="13.42578125" style="62" customWidth="1"/>
    <col min="9" max="26" width="9.140625" style="62"/>
    <col min="27" max="16384" width="9.140625" style="207"/>
  </cols>
  <sheetData>
    <row r="1" spans="2:8" s="62" customFormat="1">
      <c r="B1" s="100"/>
    </row>
    <row r="2" spans="2:8" s="62" customFormat="1">
      <c r="B2" s="94"/>
      <c r="C2" s="216" t="s">
        <v>319</v>
      </c>
      <c r="D2" s="60"/>
      <c r="E2" s="60"/>
    </row>
    <row r="3" spans="2:8" s="62" customFormat="1">
      <c r="B3" s="94"/>
      <c r="C3" s="60" t="s">
        <v>320</v>
      </c>
      <c r="D3" s="60"/>
      <c r="E3" s="216" t="s">
        <v>332</v>
      </c>
    </row>
    <row r="4" spans="2:8" s="62" customFormat="1" ht="36.75" customHeight="1" thickBot="1">
      <c r="B4" s="94"/>
      <c r="C4" s="60"/>
      <c r="D4" s="60"/>
      <c r="E4" s="60"/>
    </row>
    <row r="5" spans="2:8" s="62" customFormat="1" ht="15.75">
      <c r="B5" s="219" t="s">
        <v>327</v>
      </c>
      <c r="C5" s="220"/>
      <c r="D5" s="221">
        <v>2009</v>
      </c>
      <c r="E5" s="222">
        <v>2008</v>
      </c>
    </row>
    <row r="6" spans="2:8">
      <c r="B6" s="251" t="s">
        <v>0</v>
      </c>
      <c r="C6" s="254" t="s">
        <v>72</v>
      </c>
      <c r="D6" s="257" t="s">
        <v>321</v>
      </c>
      <c r="E6" s="260" t="s">
        <v>322</v>
      </c>
    </row>
    <row r="7" spans="2:8">
      <c r="B7" s="252"/>
      <c r="C7" s="255"/>
      <c r="D7" s="258"/>
      <c r="E7" s="261"/>
    </row>
    <row r="8" spans="2:8">
      <c r="B8" s="253"/>
      <c r="C8" s="256"/>
      <c r="D8" s="259"/>
      <c r="E8" s="262"/>
      <c r="H8" s="108"/>
    </row>
    <row r="9" spans="2:8" ht="15">
      <c r="B9" s="223" t="s">
        <v>73</v>
      </c>
      <c r="C9" s="208" t="s">
        <v>74</v>
      </c>
      <c r="D9" s="209">
        <f>D10+D11++D12++D13++D14</f>
        <v>404556</v>
      </c>
      <c r="E9" s="224"/>
      <c r="F9" s="218"/>
      <c r="H9" s="108"/>
    </row>
    <row r="10" spans="2:8">
      <c r="B10" s="225"/>
      <c r="C10" s="206" t="s">
        <v>75</v>
      </c>
      <c r="D10" s="210">
        <v>3228638</v>
      </c>
      <c r="E10" s="226">
        <v>2154240</v>
      </c>
      <c r="H10" s="108"/>
    </row>
    <row r="11" spans="2:8">
      <c r="B11" s="225"/>
      <c r="C11" s="206" t="s">
        <v>76</v>
      </c>
      <c r="D11" s="211">
        <v>-8199182</v>
      </c>
      <c r="E11" s="226">
        <v>-9963695</v>
      </c>
      <c r="H11" s="108"/>
    </row>
    <row r="12" spans="2:8">
      <c r="B12" s="225"/>
      <c r="C12" s="206" t="s">
        <v>77</v>
      </c>
      <c r="D12" s="210">
        <v>5718000</v>
      </c>
      <c r="E12" s="226">
        <v>8253000</v>
      </c>
      <c r="H12" s="108"/>
    </row>
    <row r="13" spans="2:8">
      <c r="B13" s="225"/>
      <c r="C13" s="206" t="s">
        <v>196</v>
      </c>
      <c r="D13" s="237">
        <v>-340900</v>
      </c>
      <c r="E13" s="238"/>
      <c r="F13" s="110"/>
      <c r="H13" s="108"/>
    </row>
    <row r="14" spans="2:8">
      <c r="B14" s="225"/>
      <c r="C14" s="206" t="s">
        <v>246</v>
      </c>
      <c r="D14" s="211">
        <v>-2000</v>
      </c>
      <c r="E14" s="226">
        <v>-4934</v>
      </c>
      <c r="H14" s="108"/>
    </row>
    <row r="15" spans="2:8">
      <c r="B15" s="225"/>
      <c r="C15" s="206" t="s">
        <v>78</v>
      </c>
      <c r="D15" s="211"/>
      <c r="E15" s="226">
        <v>-395689</v>
      </c>
      <c r="H15" s="108"/>
    </row>
    <row r="16" spans="2:8" ht="15">
      <c r="B16" s="227" t="s">
        <v>79</v>
      </c>
      <c r="C16" s="208" t="s">
        <v>147</v>
      </c>
      <c r="D16" s="209">
        <f>SUM(D17:D22)</f>
        <v>0</v>
      </c>
      <c r="E16" s="228">
        <f>SUM(E17:E22)</f>
        <v>0</v>
      </c>
      <c r="H16" s="108"/>
    </row>
    <row r="17" spans="2:8">
      <c r="B17" s="225"/>
      <c r="C17" s="206" t="s">
        <v>80</v>
      </c>
      <c r="D17" s="211"/>
      <c r="E17" s="226"/>
      <c r="H17" s="108"/>
    </row>
    <row r="18" spans="2:8">
      <c r="B18" s="225"/>
      <c r="C18" s="206" t="s">
        <v>81</v>
      </c>
      <c r="D18" s="211"/>
      <c r="E18" s="226"/>
      <c r="H18" s="108"/>
    </row>
    <row r="19" spans="2:8">
      <c r="B19" s="225"/>
      <c r="C19" s="206" t="s">
        <v>270</v>
      </c>
      <c r="D19" s="211"/>
      <c r="E19" s="226"/>
      <c r="H19" s="108"/>
    </row>
    <row r="20" spans="2:8" ht="15">
      <c r="B20" s="225"/>
      <c r="C20" s="206" t="s">
        <v>82</v>
      </c>
      <c r="D20" s="212"/>
      <c r="E20" s="229"/>
      <c r="H20" s="108"/>
    </row>
    <row r="21" spans="2:8">
      <c r="B21" s="225"/>
      <c r="C21" s="206" t="s">
        <v>83</v>
      </c>
      <c r="D21" s="211"/>
      <c r="E21" s="226"/>
      <c r="H21" s="108"/>
    </row>
    <row r="22" spans="2:8">
      <c r="B22" s="225"/>
      <c r="C22" s="206" t="s">
        <v>146</v>
      </c>
      <c r="D22" s="211"/>
      <c r="E22" s="226"/>
      <c r="H22" s="108"/>
    </row>
    <row r="23" spans="2:8">
      <c r="B23" s="227" t="s">
        <v>84</v>
      </c>
      <c r="C23" s="208" t="s">
        <v>310</v>
      </c>
      <c r="D23" s="213">
        <v>0</v>
      </c>
      <c r="E23" s="230"/>
      <c r="H23" s="108"/>
    </row>
    <row r="24" spans="2:8">
      <c r="B24" s="225"/>
      <c r="C24" s="206" t="s">
        <v>85</v>
      </c>
      <c r="D24" s="211"/>
      <c r="E24" s="226"/>
      <c r="H24" s="108"/>
    </row>
    <row r="25" spans="2:8">
      <c r="B25" s="225"/>
      <c r="C25" s="206" t="s">
        <v>86</v>
      </c>
      <c r="D25" s="211"/>
      <c r="E25" s="226"/>
      <c r="H25" s="108"/>
    </row>
    <row r="26" spans="2:8">
      <c r="B26" s="225"/>
      <c r="C26" s="206" t="s">
        <v>87</v>
      </c>
      <c r="D26" s="211"/>
      <c r="E26" s="226"/>
      <c r="H26" s="108"/>
    </row>
    <row r="27" spans="2:8">
      <c r="B27" s="225"/>
      <c r="C27" s="206" t="s">
        <v>88</v>
      </c>
      <c r="D27" s="211"/>
      <c r="E27" s="226"/>
      <c r="H27" s="108"/>
    </row>
    <row r="28" spans="2:8">
      <c r="B28" s="225"/>
      <c r="C28" s="206" t="s">
        <v>89</v>
      </c>
      <c r="D28" s="211">
        <v>358696</v>
      </c>
      <c r="E28" s="226">
        <v>285434</v>
      </c>
      <c r="H28" s="108"/>
    </row>
    <row r="29" spans="2:8">
      <c r="B29" s="225"/>
      <c r="C29" s="214" t="s">
        <v>148</v>
      </c>
      <c r="D29" s="215">
        <f>D9+D20</f>
        <v>404556</v>
      </c>
      <c r="E29" s="231">
        <f>E9+E20</f>
        <v>0</v>
      </c>
      <c r="H29" s="108"/>
    </row>
    <row r="30" spans="2:8">
      <c r="B30" s="225"/>
      <c r="C30" s="206" t="s">
        <v>91</v>
      </c>
      <c r="D30" s="211">
        <v>1072640</v>
      </c>
      <c r="E30" s="226">
        <v>744284</v>
      </c>
      <c r="H30" s="108"/>
    </row>
    <row r="31" spans="2:8" ht="15">
      <c r="B31" s="225"/>
      <c r="C31" s="208" t="s">
        <v>90</v>
      </c>
      <c r="D31" s="209">
        <f>D29+D30</f>
        <v>1477196</v>
      </c>
      <c r="E31" s="232">
        <f>E10+E11+E12+E14+E15+E28+E30</f>
        <v>1072640</v>
      </c>
      <c r="H31" s="108"/>
    </row>
    <row r="32" spans="2:8" ht="13.5" thickBot="1">
      <c r="B32" s="233"/>
      <c r="C32" s="234"/>
      <c r="D32" s="234"/>
      <c r="E32" s="235"/>
      <c r="H32" s="108"/>
    </row>
    <row r="33" spans="2:8" s="62" customFormat="1" ht="27.75" customHeight="1">
      <c r="B33" s="94"/>
      <c r="C33" s="60"/>
      <c r="D33" s="60"/>
      <c r="E33" s="60"/>
      <c r="H33" s="108"/>
    </row>
    <row r="34" spans="2:8" s="62" customFormat="1">
      <c r="B34" s="94"/>
      <c r="C34" s="60" t="s">
        <v>304</v>
      </c>
      <c r="D34" s="60"/>
      <c r="E34" s="60" t="s">
        <v>282</v>
      </c>
      <c r="H34" s="108"/>
    </row>
    <row r="35" spans="2:8" s="62" customFormat="1">
      <c r="B35" s="94"/>
      <c r="C35" s="60" t="s">
        <v>281</v>
      </c>
      <c r="D35" s="60"/>
      <c r="E35" s="60" t="s">
        <v>283</v>
      </c>
      <c r="H35" s="108"/>
    </row>
    <row r="36" spans="2:8" s="62" customFormat="1">
      <c r="B36" s="100"/>
      <c r="H36" s="108"/>
    </row>
    <row r="37" spans="2:8" s="62" customFormat="1">
      <c r="B37" s="100"/>
      <c r="H37" s="108"/>
    </row>
    <row r="38" spans="2:8" s="62" customFormat="1">
      <c r="B38" s="100"/>
      <c r="H38" s="108"/>
    </row>
    <row r="39" spans="2:8" s="62" customFormat="1">
      <c r="B39" s="100"/>
      <c r="H39" s="108"/>
    </row>
    <row r="40" spans="2:8" s="62" customFormat="1">
      <c r="B40" s="100"/>
      <c r="H40" s="108"/>
    </row>
    <row r="41" spans="2:8" s="62" customFormat="1">
      <c r="B41" s="100"/>
      <c r="H41" s="108"/>
    </row>
    <row r="42" spans="2:8" s="62" customFormat="1">
      <c r="B42" s="100"/>
      <c r="H42" s="108"/>
    </row>
    <row r="43" spans="2:8" s="62" customFormat="1">
      <c r="B43" s="100"/>
      <c r="H43" s="108"/>
    </row>
    <row r="44" spans="2:8" s="62" customFormat="1">
      <c r="B44" s="100"/>
      <c r="H44" s="108"/>
    </row>
    <row r="45" spans="2:8" s="62" customFormat="1">
      <c r="B45" s="100"/>
      <c r="H45" s="108"/>
    </row>
    <row r="46" spans="2:8" s="62" customFormat="1">
      <c r="B46" s="100"/>
      <c r="H46" s="108"/>
    </row>
    <row r="47" spans="2:8" s="62" customFormat="1">
      <c r="B47" s="100"/>
      <c r="H47" s="108"/>
    </row>
    <row r="48" spans="2:8" s="62" customFormat="1">
      <c r="B48" s="100"/>
      <c r="H48" s="108"/>
    </row>
    <row r="49" spans="2:8" s="62" customFormat="1">
      <c r="B49" s="100"/>
      <c r="H49" s="108"/>
    </row>
    <row r="50" spans="2:8" s="62" customFormat="1">
      <c r="B50" s="100"/>
      <c r="H50" s="108"/>
    </row>
    <row r="51" spans="2:8" s="62" customFormat="1">
      <c r="B51" s="100"/>
      <c r="H51" s="108"/>
    </row>
    <row r="52" spans="2:8" s="62" customFormat="1">
      <c r="B52" s="100"/>
      <c r="H52" s="108"/>
    </row>
    <row r="53" spans="2:8" s="62" customFormat="1">
      <c r="B53" s="100"/>
      <c r="H53" s="108"/>
    </row>
    <row r="54" spans="2:8" s="62" customFormat="1">
      <c r="B54" s="100"/>
      <c r="H54" s="108"/>
    </row>
    <row r="55" spans="2:8" s="62" customFormat="1">
      <c r="B55" s="100"/>
      <c r="H55" s="108"/>
    </row>
    <row r="56" spans="2:8" s="62" customFormat="1">
      <c r="B56" s="100"/>
      <c r="H56" s="108"/>
    </row>
    <row r="57" spans="2:8" s="62" customFormat="1">
      <c r="B57" s="100"/>
      <c r="H57" s="108"/>
    </row>
    <row r="58" spans="2:8" s="62" customFormat="1">
      <c r="B58" s="100"/>
      <c r="H58" s="108"/>
    </row>
    <row r="59" spans="2:8" s="62" customFormat="1">
      <c r="B59" s="100"/>
      <c r="H59" s="108"/>
    </row>
    <row r="60" spans="2:8" s="62" customFormat="1">
      <c r="B60" s="100"/>
      <c r="H60" s="108"/>
    </row>
    <row r="61" spans="2:8" s="62" customFormat="1">
      <c r="B61" s="100"/>
      <c r="H61" s="108"/>
    </row>
    <row r="62" spans="2:8" s="62" customFormat="1">
      <c r="B62" s="100"/>
      <c r="H62" s="108"/>
    </row>
    <row r="63" spans="2:8" s="62" customFormat="1">
      <c r="B63" s="100"/>
      <c r="H63" s="108"/>
    </row>
    <row r="64" spans="2:8" s="62" customFormat="1">
      <c r="B64" s="100"/>
      <c r="H64" s="108"/>
    </row>
    <row r="65" spans="2:8" s="62" customFormat="1">
      <c r="B65" s="100"/>
      <c r="H65" s="108"/>
    </row>
    <row r="66" spans="2:8" s="62" customFormat="1">
      <c r="B66" s="100"/>
      <c r="H66" s="108"/>
    </row>
    <row r="67" spans="2:8" s="62" customFormat="1">
      <c r="B67" s="100"/>
      <c r="H67" s="108"/>
    </row>
    <row r="68" spans="2:8" s="62" customFormat="1">
      <c r="B68" s="100"/>
      <c r="H68" s="108"/>
    </row>
    <row r="69" spans="2:8" s="62" customFormat="1">
      <c r="B69" s="100"/>
      <c r="H69" s="108"/>
    </row>
    <row r="70" spans="2:8" s="62" customFormat="1">
      <c r="B70" s="100"/>
      <c r="H70" s="108"/>
    </row>
    <row r="71" spans="2:8" s="62" customFormat="1">
      <c r="B71" s="100"/>
      <c r="H71" s="108"/>
    </row>
    <row r="72" spans="2:8" s="62" customFormat="1">
      <c r="B72" s="100"/>
      <c r="H72" s="108"/>
    </row>
    <row r="73" spans="2:8" s="62" customFormat="1">
      <c r="B73" s="100"/>
      <c r="H73" s="108"/>
    </row>
    <row r="74" spans="2:8" s="62" customFormat="1">
      <c r="B74" s="100"/>
      <c r="H74" s="108"/>
    </row>
    <row r="75" spans="2:8" s="62" customFormat="1">
      <c r="B75" s="100"/>
      <c r="H75" s="108"/>
    </row>
    <row r="76" spans="2:8" s="62" customFormat="1">
      <c r="B76" s="100"/>
      <c r="H76" s="108"/>
    </row>
    <row r="77" spans="2:8" s="62" customFormat="1">
      <c r="B77" s="100"/>
      <c r="H77" s="108"/>
    </row>
    <row r="78" spans="2:8" s="62" customFormat="1">
      <c r="B78" s="100"/>
      <c r="H78" s="108"/>
    </row>
    <row r="79" spans="2:8" s="62" customFormat="1">
      <c r="B79" s="100"/>
      <c r="H79" s="108"/>
    </row>
    <row r="80" spans="2:8" s="62" customFormat="1">
      <c r="B80" s="100"/>
      <c r="H80" s="108"/>
    </row>
    <row r="81" spans="2:8" s="62" customFormat="1">
      <c r="B81" s="100"/>
      <c r="H81" s="108"/>
    </row>
    <row r="82" spans="2:8" s="62" customFormat="1">
      <c r="B82" s="100"/>
      <c r="H82" s="108"/>
    </row>
    <row r="83" spans="2:8" s="62" customFormat="1">
      <c r="B83" s="100"/>
      <c r="H83" s="108"/>
    </row>
    <row r="84" spans="2:8" s="62" customFormat="1">
      <c r="B84" s="100"/>
      <c r="H84" s="108"/>
    </row>
    <row r="85" spans="2:8" s="62" customFormat="1">
      <c r="B85" s="100"/>
      <c r="H85" s="108"/>
    </row>
    <row r="86" spans="2:8" s="62" customFormat="1">
      <c r="B86" s="100"/>
      <c r="H86" s="108"/>
    </row>
    <row r="87" spans="2:8" s="62" customFormat="1">
      <c r="B87" s="100"/>
      <c r="H87" s="108"/>
    </row>
    <row r="88" spans="2:8" s="62" customFormat="1">
      <c r="B88" s="100"/>
      <c r="H88" s="108"/>
    </row>
    <row r="89" spans="2:8" s="62" customFormat="1">
      <c r="B89" s="100"/>
      <c r="H89" s="108"/>
    </row>
    <row r="90" spans="2:8" s="62" customFormat="1">
      <c r="B90" s="100"/>
      <c r="H90" s="108"/>
    </row>
    <row r="91" spans="2:8" s="62" customFormat="1">
      <c r="B91" s="100"/>
      <c r="H91" s="108"/>
    </row>
    <row r="92" spans="2:8" s="62" customFormat="1">
      <c r="B92" s="100"/>
      <c r="H92" s="108"/>
    </row>
    <row r="93" spans="2:8" s="62" customFormat="1">
      <c r="B93" s="100"/>
      <c r="H93" s="108"/>
    </row>
    <row r="94" spans="2:8" s="62" customFormat="1">
      <c r="B94" s="100"/>
      <c r="H94" s="108"/>
    </row>
    <row r="95" spans="2:8" s="62" customFormat="1">
      <c r="B95" s="100"/>
      <c r="H95" s="108"/>
    </row>
    <row r="96" spans="2:8" s="62" customFormat="1">
      <c r="B96" s="100"/>
      <c r="H96" s="108"/>
    </row>
    <row r="97" spans="2:8" s="62" customFormat="1">
      <c r="B97" s="100"/>
      <c r="H97" s="108"/>
    </row>
    <row r="98" spans="2:8" s="62" customFormat="1">
      <c r="B98" s="100"/>
      <c r="H98" s="108"/>
    </row>
    <row r="99" spans="2:8" s="62" customFormat="1">
      <c r="B99" s="100"/>
      <c r="H99" s="108"/>
    </row>
    <row r="100" spans="2:8" s="62" customFormat="1">
      <c r="B100" s="100"/>
      <c r="H100" s="108"/>
    </row>
    <row r="101" spans="2:8" s="62" customFormat="1">
      <c r="B101" s="100"/>
      <c r="H101" s="108"/>
    </row>
    <row r="102" spans="2:8" s="62" customFormat="1">
      <c r="B102" s="100"/>
      <c r="H102" s="108"/>
    </row>
    <row r="103" spans="2:8" s="62" customFormat="1">
      <c r="B103" s="100"/>
      <c r="H103" s="108"/>
    </row>
    <row r="104" spans="2:8" s="62" customFormat="1">
      <c r="B104" s="100"/>
      <c r="H104" s="108"/>
    </row>
    <row r="105" spans="2:8" s="62" customFormat="1">
      <c r="B105" s="100"/>
      <c r="H105" s="108"/>
    </row>
    <row r="106" spans="2:8" s="62" customFormat="1">
      <c r="B106" s="100"/>
      <c r="H106" s="108"/>
    </row>
    <row r="107" spans="2:8" s="62" customFormat="1">
      <c r="B107" s="100"/>
      <c r="H107" s="108"/>
    </row>
    <row r="108" spans="2:8" s="62" customFormat="1">
      <c r="B108" s="100"/>
      <c r="H108" s="108"/>
    </row>
    <row r="109" spans="2:8" s="62" customFormat="1">
      <c r="B109" s="100"/>
      <c r="H109" s="108"/>
    </row>
    <row r="110" spans="2:8" s="62" customFormat="1">
      <c r="B110" s="100"/>
      <c r="H110" s="108"/>
    </row>
    <row r="111" spans="2:8" s="62" customFormat="1">
      <c r="B111" s="100"/>
      <c r="H111" s="108"/>
    </row>
    <row r="112" spans="2:8" s="62" customFormat="1">
      <c r="B112" s="100"/>
      <c r="H112" s="108"/>
    </row>
    <row r="113" spans="2:8" s="62" customFormat="1">
      <c r="B113" s="100"/>
      <c r="H113" s="108"/>
    </row>
    <row r="114" spans="2:8" s="62" customFormat="1">
      <c r="B114" s="100"/>
      <c r="H114" s="108"/>
    </row>
    <row r="115" spans="2:8" s="62" customFormat="1">
      <c r="B115" s="100"/>
      <c r="H115" s="108"/>
    </row>
    <row r="116" spans="2:8" s="62" customFormat="1">
      <c r="B116" s="100"/>
      <c r="H116" s="108"/>
    </row>
    <row r="117" spans="2:8" s="62" customFormat="1">
      <c r="B117" s="100"/>
      <c r="H117" s="108"/>
    </row>
    <row r="118" spans="2:8" s="62" customFormat="1">
      <c r="B118" s="100"/>
      <c r="H118" s="108"/>
    </row>
    <row r="119" spans="2:8" s="62" customFormat="1">
      <c r="B119" s="100"/>
      <c r="H119" s="108"/>
    </row>
    <row r="120" spans="2:8" s="62" customFormat="1">
      <c r="B120" s="100"/>
      <c r="H120" s="108"/>
    </row>
    <row r="121" spans="2:8" s="62" customFormat="1">
      <c r="B121" s="100"/>
      <c r="H121" s="108"/>
    </row>
    <row r="122" spans="2:8" s="62" customFormat="1">
      <c r="B122" s="100"/>
      <c r="H122" s="108"/>
    </row>
    <row r="123" spans="2:8" s="62" customFormat="1">
      <c r="B123" s="100"/>
      <c r="H123" s="108"/>
    </row>
    <row r="124" spans="2:8" s="62" customFormat="1">
      <c r="B124" s="100"/>
      <c r="H124" s="108"/>
    </row>
    <row r="125" spans="2:8" s="62" customFormat="1">
      <c r="B125" s="100"/>
      <c r="H125" s="108"/>
    </row>
    <row r="126" spans="2:8" s="62" customFormat="1">
      <c r="B126" s="100"/>
      <c r="H126" s="108"/>
    </row>
    <row r="127" spans="2:8" s="62" customFormat="1">
      <c r="B127" s="100"/>
      <c r="H127" s="108"/>
    </row>
    <row r="128" spans="2:8" s="62" customFormat="1">
      <c r="B128" s="100"/>
      <c r="H128" s="108"/>
    </row>
    <row r="129" spans="2:8" s="62" customFormat="1">
      <c r="B129" s="100"/>
      <c r="H129" s="108"/>
    </row>
    <row r="130" spans="2:8" s="62" customFormat="1">
      <c r="B130" s="100"/>
      <c r="H130" s="108"/>
    </row>
    <row r="131" spans="2:8" s="62" customFormat="1">
      <c r="B131" s="100"/>
      <c r="H131" s="108"/>
    </row>
    <row r="132" spans="2:8" s="62" customFormat="1">
      <c r="B132" s="100"/>
      <c r="H132" s="108"/>
    </row>
    <row r="133" spans="2:8" s="62" customFormat="1">
      <c r="B133" s="100"/>
      <c r="H133" s="108"/>
    </row>
    <row r="134" spans="2:8" s="62" customFormat="1">
      <c r="B134" s="100"/>
      <c r="H134" s="108"/>
    </row>
    <row r="135" spans="2:8" s="62" customFormat="1">
      <c r="B135" s="100"/>
      <c r="H135" s="108"/>
    </row>
    <row r="136" spans="2:8" s="62" customFormat="1">
      <c r="B136" s="100"/>
      <c r="H136" s="108"/>
    </row>
    <row r="137" spans="2:8" s="62" customFormat="1">
      <c r="B137" s="100"/>
      <c r="H137" s="108"/>
    </row>
    <row r="138" spans="2:8" s="62" customFormat="1">
      <c r="B138" s="100"/>
      <c r="H138" s="108"/>
    </row>
    <row r="139" spans="2:8" s="62" customFormat="1">
      <c r="B139" s="100"/>
      <c r="H139" s="108"/>
    </row>
    <row r="140" spans="2:8" s="62" customFormat="1">
      <c r="B140" s="100"/>
      <c r="H140" s="108"/>
    </row>
    <row r="141" spans="2:8" s="62" customFormat="1">
      <c r="B141" s="100"/>
      <c r="H141" s="108"/>
    </row>
    <row r="142" spans="2:8" s="62" customFormat="1">
      <c r="B142" s="100"/>
      <c r="H142" s="108"/>
    </row>
    <row r="143" spans="2:8" s="62" customFormat="1">
      <c r="B143" s="100"/>
      <c r="H143" s="108"/>
    </row>
    <row r="144" spans="2:8" s="62" customFormat="1">
      <c r="B144" s="100"/>
      <c r="H144" s="108"/>
    </row>
    <row r="145" spans="2:8" s="62" customFormat="1">
      <c r="B145" s="100"/>
      <c r="H145" s="108"/>
    </row>
    <row r="146" spans="2:8" s="62" customFormat="1">
      <c r="B146" s="100"/>
      <c r="H146" s="108"/>
    </row>
    <row r="147" spans="2:8" s="62" customFormat="1">
      <c r="B147" s="100"/>
      <c r="H147" s="108"/>
    </row>
    <row r="148" spans="2:8" s="62" customFormat="1">
      <c r="B148" s="100"/>
      <c r="H148" s="108"/>
    </row>
    <row r="149" spans="2:8" s="62" customFormat="1">
      <c r="B149" s="100"/>
      <c r="H149" s="108"/>
    </row>
    <row r="150" spans="2:8" s="62" customFormat="1">
      <c r="B150" s="100"/>
      <c r="H150" s="108"/>
    </row>
    <row r="151" spans="2:8" s="62" customFormat="1">
      <c r="B151" s="100"/>
      <c r="H151" s="108"/>
    </row>
    <row r="152" spans="2:8" s="62" customFormat="1">
      <c r="B152" s="100"/>
      <c r="H152" s="108"/>
    </row>
    <row r="153" spans="2:8" s="62" customFormat="1">
      <c r="B153" s="100"/>
      <c r="H153" s="108"/>
    </row>
    <row r="154" spans="2:8" s="62" customFormat="1">
      <c r="B154" s="100"/>
    </row>
    <row r="155" spans="2:8" s="62" customFormat="1">
      <c r="B155" s="100"/>
    </row>
    <row r="156" spans="2:8" s="62" customFormat="1">
      <c r="B156" s="100"/>
    </row>
    <row r="157" spans="2:8" s="62" customFormat="1">
      <c r="B157" s="100"/>
    </row>
    <row r="158" spans="2:8" s="62" customFormat="1">
      <c r="B158" s="100"/>
    </row>
    <row r="159" spans="2:8" s="62" customFormat="1">
      <c r="B159" s="100"/>
    </row>
    <row r="160" spans="2:8" s="62" customFormat="1">
      <c r="B160" s="100"/>
    </row>
    <row r="161" spans="2:2" s="62" customFormat="1">
      <c r="B161" s="100"/>
    </row>
    <row r="162" spans="2:2" s="62" customFormat="1">
      <c r="B162" s="100"/>
    </row>
    <row r="163" spans="2:2" s="62" customFormat="1">
      <c r="B163" s="100"/>
    </row>
    <row r="164" spans="2:2" s="62" customFormat="1">
      <c r="B164" s="100"/>
    </row>
    <row r="165" spans="2:2" s="62" customFormat="1">
      <c r="B165" s="100"/>
    </row>
    <row r="166" spans="2:2" s="62" customFormat="1">
      <c r="B166" s="100"/>
    </row>
    <row r="167" spans="2:2" s="62" customFormat="1">
      <c r="B167" s="100"/>
    </row>
    <row r="168" spans="2:2" s="62" customFormat="1">
      <c r="B168" s="100"/>
    </row>
    <row r="169" spans="2:2" s="62" customFormat="1">
      <c r="B169" s="100"/>
    </row>
    <row r="170" spans="2:2" s="62" customFormat="1">
      <c r="B170" s="100"/>
    </row>
    <row r="171" spans="2:2" s="62" customFormat="1">
      <c r="B171" s="100"/>
    </row>
    <row r="172" spans="2:2" s="62" customFormat="1">
      <c r="B172" s="100"/>
    </row>
    <row r="173" spans="2:2" s="62" customFormat="1">
      <c r="B173" s="100"/>
    </row>
    <row r="174" spans="2:2" s="62" customFormat="1">
      <c r="B174" s="100"/>
    </row>
    <row r="175" spans="2:2" s="62" customFormat="1">
      <c r="B175" s="100"/>
    </row>
    <row r="176" spans="2:2" s="62" customFormat="1">
      <c r="B176" s="100"/>
    </row>
    <row r="177" spans="2:2" s="62" customFormat="1">
      <c r="B177" s="100"/>
    </row>
    <row r="178" spans="2:2" s="62" customFormat="1">
      <c r="B178" s="100"/>
    </row>
    <row r="179" spans="2:2" s="62" customFormat="1">
      <c r="B179" s="100"/>
    </row>
    <row r="180" spans="2:2" s="62" customFormat="1">
      <c r="B180" s="100"/>
    </row>
    <row r="181" spans="2:2" s="62" customFormat="1">
      <c r="B181" s="100"/>
    </row>
    <row r="182" spans="2:2" s="62" customFormat="1">
      <c r="B182" s="100"/>
    </row>
    <row r="183" spans="2:2" s="62" customFormat="1">
      <c r="B183" s="100"/>
    </row>
    <row r="184" spans="2:2" s="62" customFormat="1">
      <c r="B184" s="100"/>
    </row>
    <row r="185" spans="2:2" s="62" customFormat="1">
      <c r="B185" s="100"/>
    </row>
    <row r="186" spans="2:2" s="62" customFormat="1">
      <c r="B186" s="100"/>
    </row>
    <row r="187" spans="2:2" s="62" customFormat="1">
      <c r="B187" s="100"/>
    </row>
    <row r="188" spans="2:2" s="62" customFormat="1">
      <c r="B188" s="100"/>
    </row>
    <row r="189" spans="2:2" s="62" customFormat="1">
      <c r="B189" s="100"/>
    </row>
    <row r="190" spans="2:2" s="62" customFormat="1">
      <c r="B190" s="100"/>
    </row>
    <row r="191" spans="2:2" s="62" customFormat="1">
      <c r="B191" s="100"/>
    </row>
    <row r="192" spans="2:2" s="62" customFormat="1">
      <c r="B192" s="100"/>
    </row>
    <row r="193" spans="2:2" s="62" customFormat="1">
      <c r="B193" s="100"/>
    </row>
    <row r="194" spans="2:2" s="62" customFormat="1">
      <c r="B194" s="100"/>
    </row>
    <row r="195" spans="2:2" s="62" customFormat="1">
      <c r="B195" s="100"/>
    </row>
    <row r="196" spans="2:2" s="62" customFormat="1">
      <c r="B196" s="100"/>
    </row>
    <row r="197" spans="2:2" s="62" customFormat="1">
      <c r="B197" s="100"/>
    </row>
    <row r="198" spans="2:2" s="62" customFormat="1">
      <c r="B198" s="100"/>
    </row>
    <row r="199" spans="2:2" s="62" customFormat="1">
      <c r="B199" s="100"/>
    </row>
    <row r="200" spans="2:2" s="62" customFormat="1">
      <c r="B200" s="100"/>
    </row>
    <row r="201" spans="2:2" s="62" customFormat="1">
      <c r="B201" s="100"/>
    </row>
    <row r="202" spans="2:2" s="62" customFormat="1">
      <c r="B202" s="100"/>
    </row>
    <row r="203" spans="2:2" s="62" customFormat="1">
      <c r="B203" s="100"/>
    </row>
    <row r="204" spans="2:2" s="62" customFormat="1">
      <c r="B204" s="100"/>
    </row>
    <row r="205" spans="2:2" s="62" customFormat="1">
      <c r="B205" s="100"/>
    </row>
    <row r="206" spans="2:2" s="62" customFormat="1">
      <c r="B206" s="100"/>
    </row>
    <row r="207" spans="2:2" s="62" customFormat="1">
      <c r="B207" s="100"/>
    </row>
    <row r="208" spans="2:2" s="62" customFormat="1">
      <c r="B208" s="100"/>
    </row>
    <row r="209" spans="2:2" s="62" customFormat="1">
      <c r="B209" s="100"/>
    </row>
    <row r="210" spans="2:2" s="62" customFormat="1">
      <c r="B210" s="100"/>
    </row>
    <row r="211" spans="2:2" s="62" customFormat="1">
      <c r="B211" s="100"/>
    </row>
    <row r="212" spans="2:2" s="62" customFormat="1">
      <c r="B212" s="100"/>
    </row>
    <row r="213" spans="2:2" s="62" customFormat="1">
      <c r="B213" s="100"/>
    </row>
    <row r="214" spans="2:2" s="62" customFormat="1">
      <c r="B214" s="100"/>
    </row>
    <row r="215" spans="2:2" s="62" customFormat="1">
      <c r="B215" s="100"/>
    </row>
    <row r="216" spans="2:2" s="62" customFormat="1">
      <c r="B216" s="100"/>
    </row>
    <row r="217" spans="2:2" s="62" customFormat="1">
      <c r="B217" s="100"/>
    </row>
    <row r="218" spans="2:2" s="62" customFormat="1">
      <c r="B218" s="100"/>
    </row>
    <row r="219" spans="2:2" s="62" customFormat="1">
      <c r="B219" s="100"/>
    </row>
    <row r="220" spans="2:2" s="62" customFormat="1">
      <c r="B220" s="100"/>
    </row>
    <row r="221" spans="2:2" s="62" customFormat="1">
      <c r="B221" s="100"/>
    </row>
    <row r="222" spans="2:2" s="62" customFormat="1">
      <c r="B222" s="100"/>
    </row>
    <row r="223" spans="2:2" s="62" customFormat="1">
      <c r="B223" s="100"/>
    </row>
    <row r="224" spans="2:2" s="62" customFormat="1">
      <c r="B224" s="100"/>
    </row>
    <row r="225" spans="2:2" s="62" customFormat="1">
      <c r="B225" s="100"/>
    </row>
  </sheetData>
  <mergeCells count="4">
    <mergeCell ref="B6:B8"/>
    <mergeCell ref="C6:C8"/>
    <mergeCell ref="D6:D8"/>
    <mergeCell ref="E6:E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FF00"/>
  </sheetPr>
  <dimension ref="A1:AI253"/>
  <sheetViews>
    <sheetView workbookViewId="0">
      <selection activeCell="F15" sqref="F15"/>
    </sheetView>
  </sheetViews>
  <sheetFormatPr defaultRowHeight="15"/>
  <cols>
    <col min="1" max="1" width="3.7109375" style="5" customWidth="1"/>
    <col min="2" max="2" width="5.42578125" style="1" customWidth="1"/>
    <col min="3" max="3" width="35.7109375" style="1" customWidth="1"/>
    <col min="4" max="4" width="15.5703125" style="12" customWidth="1"/>
    <col min="5" max="5" width="12.140625" style="12" customWidth="1"/>
    <col min="6" max="6" width="12" style="12" customWidth="1"/>
    <col min="7" max="7" width="16.140625" style="12" customWidth="1"/>
    <col min="8" max="8" width="13.42578125" style="12" bestFit="1" customWidth="1"/>
    <col min="9" max="9" width="16" style="12" customWidth="1"/>
    <col min="10" max="10" width="14.28515625" style="5" bestFit="1" customWidth="1"/>
    <col min="11" max="11" width="11.5703125" style="5" bestFit="1" customWidth="1"/>
    <col min="12" max="35" width="9.140625" style="5"/>
    <col min="36" max="16384" width="9.140625" style="1"/>
  </cols>
  <sheetData>
    <row r="1" spans="1:9" s="5" customFormat="1">
      <c r="D1" s="8"/>
      <c r="E1" s="8"/>
      <c r="F1" s="8"/>
      <c r="G1" s="107"/>
      <c r="H1" s="8"/>
      <c r="I1" s="8"/>
    </row>
    <row r="2" spans="1:9" s="5" customFormat="1" ht="27" customHeight="1">
      <c r="A2" s="247" t="s">
        <v>326</v>
      </c>
      <c r="B2" s="247"/>
      <c r="C2" s="247"/>
      <c r="D2" s="247"/>
      <c r="E2" s="247"/>
      <c r="F2" s="247"/>
      <c r="G2" s="247"/>
      <c r="H2" s="107"/>
      <c r="I2" s="4" t="s">
        <v>197</v>
      </c>
    </row>
    <row r="3" spans="1:9" s="5" customFormat="1">
      <c r="D3" s="8"/>
      <c r="E3" s="8"/>
      <c r="F3" s="8"/>
      <c r="G3" s="8"/>
      <c r="H3" s="8"/>
      <c r="I3" s="8"/>
    </row>
    <row r="4" spans="1:9" s="5" customFormat="1" ht="15.75" thickBot="1">
      <c r="C4" s="6"/>
      <c r="D4" s="8"/>
      <c r="E4" s="8"/>
      <c r="F4" s="8"/>
      <c r="G4" s="8"/>
      <c r="H4" s="8"/>
      <c r="I4" s="8"/>
    </row>
    <row r="5" spans="1:9" ht="45.75" thickBot="1">
      <c r="B5" s="148" t="s">
        <v>0</v>
      </c>
      <c r="C5" s="141" t="s">
        <v>94</v>
      </c>
      <c r="D5" s="141" t="s">
        <v>315</v>
      </c>
      <c r="E5" s="146" t="s">
        <v>95</v>
      </c>
      <c r="F5" s="141" t="s">
        <v>312</v>
      </c>
      <c r="G5" s="141" t="s">
        <v>313</v>
      </c>
      <c r="H5" s="146" t="s">
        <v>314</v>
      </c>
      <c r="I5" s="142" t="s">
        <v>92</v>
      </c>
    </row>
    <row r="6" spans="1:9" ht="15" customHeight="1">
      <c r="B6" s="70" t="s">
        <v>3</v>
      </c>
      <c r="C6" s="39" t="s">
        <v>331</v>
      </c>
      <c r="D6" s="147">
        <v>25192035</v>
      </c>
      <c r="E6" s="41"/>
      <c r="F6" s="147">
        <v>0</v>
      </c>
      <c r="G6" s="147">
        <v>0</v>
      </c>
      <c r="H6" s="147">
        <v>-1715700</v>
      </c>
      <c r="I6" s="42">
        <f>D6+E6+F6+G6+H6</f>
        <v>23476335</v>
      </c>
    </row>
    <row r="7" spans="1:9" ht="15" customHeight="1">
      <c r="B7" s="35" t="s">
        <v>73</v>
      </c>
      <c r="C7" s="104" t="s">
        <v>96</v>
      </c>
      <c r="D7" s="66">
        <v>0</v>
      </c>
      <c r="E7" s="66"/>
      <c r="F7" s="66"/>
      <c r="G7" s="66"/>
      <c r="H7" s="66"/>
      <c r="I7" s="67">
        <f t="shared" ref="I7:I12" si="0">D7+E7+F7+G7+H7</f>
        <v>0</v>
      </c>
    </row>
    <row r="8" spans="1:9" ht="15" customHeight="1">
      <c r="B8" s="35" t="s">
        <v>79</v>
      </c>
      <c r="C8" s="104" t="s">
        <v>93</v>
      </c>
      <c r="D8" s="66">
        <v>0</v>
      </c>
      <c r="E8" s="66">
        <v>0</v>
      </c>
      <c r="F8" s="66">
        <v>0</v>
      </c>
      <c r="G8" s="66">
        <v>0</v>
      </c>
      <c r="H8" s="66"/>
      <c r="I8" s="67"/>
    </row>
    <row r="9" spans="1:9" ht="15" customHeight="1">
      <c r="B9" s="35">
        <v>1</v>
      </c>
      <c r="C9" s="16" t="s">
        <v>97</v>
      </c>
      <c r="D9" s="66"/>
      <c r="E9" s="66"/>
      <c r="F9" s="66"/>
      <c r="G9" s="66"/>
      <c r="H9" s="66">
        <v>-482055</v>
      </c>
      <c r="I9" s="67">
        <f t="shared" si="0"/>
        <v>-482055</v>
      </c>
    </row>
    <row r="10" spans="1:9" ht="15" customHeight="1">
      <c r="B10" s="35">
        <v>2</v>
      </c>
      <c r="C10" s="16" t="s">
        <v>98</v>
      </c>
      <c r="D10" s="66">
        <v>0</v>
      </c>
      <c r="E10" s="66"/>
      <c r="F10" s="66"/>
      <c r="G10" s="66"/>
      <c r="H10" s="66">
        <v>0</v>
      </c>
      <c r="I10" s="67">
        <f t="shared" si="0"/>
        <v>0</v>
      </c>
    </row>
    <row r="11" spans="1:9" ht="15" customHeight="1">
      <c r="B11" s="35">
        <v>3</v>
      </c>
      <c r="C11" s="16" t="s">
        <v>149</v>
      </c>
      <c r="D11" s="66">
        <v>0</v>
      </c>
      <c r="E11" s="66"/>
      <c r="F11" s="66"/>
      <c r="G11" s="66"/>
      <c r="H11" s="66"/>
      <c r="I11" s="67">
        <f t="shared" si="0"/>
        <v>0</v>
      </c>
    </row>
    <row r="12" spans="1:9" ht="15" customHeight="1">
      <c r="B12" s="35">
        <v>4</v>
      </c>
      <c r="C12" s="16" t="s">
        <v>166</v>
      </c>
      <c r="D12" s="66">
        <v>5193180</v>
      </c>
      <c r="E12" s="66"/>
      <c r="F12" s="66"/>
      <c r="G12" s="66"/>
      <c r="H12" s="66"/>
      <c r="I12" s="67">
        <f t="shared" si="0"/>
        <v>5193180</v>
      </c>
    </row>
    <row r="13" spans="1:9" ht="15" customHeight="1">
      <c r="B13" s="106" t="s">
        <v>19</v>
      </c>
      <c r="C13" s="28" t="s">
        <v>330</v>
      </c>
      <c r="D13" s="105">
        <f>SUM(D6:D12)</f>
        <v>30385215</v>
      </c>
      <c r="E13" s="30">
        <v>0</v>
      </c>
      <c r="F13" s="105">
        <v>0</v>
      </c>
      <c r="G13" s="105">
        <v>0</v>
      </c>
      <c r="H13" s="147">
        <f>SUM(H6:H12)</f>
        <v>-2197755</v>
      </c>
      <c r="I13" s="32">
        <f>H13+G13+F13+E13+D13</f>
        <v>28187460</v>
      </c>
    </row>
    <row r="14" spans="1:9" ht="15" customHeight="1">
      <c r="B14" s="35" t="s">
        <v>73</v>
      </c>
      <c r="C14" s="104" t="s">
        <v>96</v>
      </c>
      <c r="D14" s="66">
        <v>0</v>
      </c>
      <c r="E14" s="66"/>
      <c r="F14" s="66"/>
      <c r="G14" s="66"/>
      <c r="H14" s="66"/>
      <c r="I14" s="67">
        <f>D14+E14+F14+G14+H14</f>
        <v>0</v>
      </c>
    </row>
    <row r="15" spans="1:9" ht="15" customHeight="1">
      <c r="B15" s="35" t="s">
        <v>79</v>
      </c>
      <c r="C15" s="104" t="s">
        <v>93</v>
      </c>
      <c r="D15" s="66">
        <v>0</v>
      </c>
      <c r="E15" s="66">
        <v>0</v>
      </c>
      <c r="F15" s="66">
        <v>0</v>
      </c>
      <c r="G15" s="66">
        <v>0</v>
      </c>
      <c r="H15" s="66"/>
      <c r="I15" s="67"/>
    </row>
    <row r="16" spans="1:9" ht="15" customHeight="1">
      <c r="B16" s="35">
        <v>1</v>
      </c>
      <c r="C16" s="16" t="s">
        <v>97</v>
      </c>
      <c r="D16" s="66"/>
      <c r="E16" s="66"/>
      <c r="F16" s="66"/>
      <c r="G16" s="66"/>
      <c r="H16" s="66">
        <v>-3360069</v>
      </c>
      <c r="I16" s="67">
        <f>D16+E16+F16+G16+H16</f>
        <v>-3360069</v>
      </c>
    </row>
    <row r="17" spans="2:9" ht="15" customHeight="1">
      <c r="B17" s="35">
        <v>2</v>
      </c>
      <c r="C17" s="16" t="s">
        <v>98</v>
      </c>
      <c r="D17" s="66">
        <v>0</v>
      </c>
      <c r="E17" s="66"/>
      <c r="F17" s="66"/>
      <c r="G17" s="66"/>
      <c r="H17" s="66">
        <v>0</v>
      </c>
      <c r="I17" s="67">
        <f>D17+E17+F17+G17+H17</f>
        <v>0</v>
      </c>
    </row>
    <row r="18" spans="2:9" ht="15" customHeight="1">
      <c r="B18" s="35">
        <v>3</v>
      </c>
      <c r="C18" s="16" t="s">
        <v>149</v>
      </c>
      <c r="D18" s="66">
        <v>0</v>
      </c>
      <c r="E18" s="66"/>
      <c r="F18" s="66"/>
      <c r="G18" s="66"/>
      <c r="H18" s="66"/>
      <c r="I18" s="67">
        <f>D18+E18+F18+G18+H18</f>
        <v>0</v>
      </c>
    </row>
    <row r="19" spans="2:9" ht="15" customHeight="1">
      <c r="B19" s="35">
        <v>4</v>
      </c>
      <c r="C19" s="16" t="s">
        <v>166</v>
      </c>
      <c r="D19" s="66"/>
      <c r="E19" s="66"/>
      <c r="F19" s="66"/>
      <c r="G19" s="66"/>
      <c r="H19" s="66"/>
      <c r="I19" s="67">
        <f>D19+E19+F19+G19+H19</f>
        <v>0</v>
      </c>
    </row>
    <row r="20" spans="2:9" ht="15" customHeight="1">
      <c r="B20" s="106" t="s">
        <v>44</v>
      </c>
      <c r="C20" s="28" t="s">
        <v>274</v>
      </c>
      <c r="D20" s="105">
        <f>SUM(D13:D19)</f>
        <v>30385215</v>
      </c>
      <c r="E20" s="30">
        <v>0</v>
      </c>
      <c r="F20" s="105">
        <v>0</v>
      </c>
      <c r="G20" s="105">
        <v>0</v>
      </c>
      <c r="H20" s="147">
        <f>SUM(H13:H19)</f>
        <v>-5557824</v>
      </c>
      <c r="I20" s="32">
        <f>H20+G20+F20+E20+D20</f>
        <v>24827391</v>
      </c>
    </row>
    <row r="21" spans="2:9" s="5" customFormat="1">
      <c r="D21" s="8"/>
      <c r="E21" s="8"/>
      <c r="F21" s="8"/>
      <c r="G21" s="8"/>
      <c r="H21" s="8"/>
      <c r="I21" s="8"/>
    </row>
    <row r="22" spans="2:9" s="5" customFormat="1">
      <c r="C22" s="6" t="s">
        <v>304</v>
      </c>
      <c r="D22" s="6"/>
      <c r="F22" s="8"/>
      <c r="G22" s="8"/>
      <c r="H22" s="6" t="s">
        <v>282</v>
      </c>
      <c r="I22" s="8"/>
    </row>
    <row r="23" spans="2:9" s="5" customFormat="1">
      <c r="C23" s="6" t="s">
        <v>281</v>
      </c>
      <c r="D23" s="6"/>
      <c r="F23" s="8"/>
      <c r="G23" s="8"/>
      <c r="H23" s="6" t="s">
        <v>283</v>
      </c>
      <c r="I23" s="8"/>
    </row>
    <row r="24" spans="2:9" s="5" customFormat="1">
      <c r="D24" s="8"/>
      <c r="E24" s="8"/>
      <c r="F24" s="8"/>
      <c r="G24" s="8"/>
      <c r="H24" s="8"/>
      <c r="I24" s="8"/>
    </row>
    <row r="25" spans="2:9" s="5" customFormat="1">
      <c r="D25" s="8"/>
      <c r="E25" s="8"/>
      <c r="F25" s="8"/>
      <c r="G25" s="8"/>
      <c r="H25" s="8"/>
      <c r="I25" s="8"/>
    </row>
    <row r="26" spans="2:9" s="5" customFormat="1">
      <c r="D26" s="8"/>
      <c r="E26" s="8"/>
      <c r="F26" s="8"/>
      <c r="G26" s="8"/>
      <c r="H26" s="8"/>
      <c r="I26" s="8"/>
    </row>
    <row r="27" spans="2:9" s="5" customFormat="1">
      <c r="D27" s="8"/>
      <c r="E27" s="8"/>
      <c r="F27" s="8"/>
      <c r="G27" s="8"/>
      <c r="H27" s="8"/>
      <c r="I27" s="8"/>
    </row>
    <row r="28" spans="2:9" s="5" customFormat="1">
      <c r="D28" s="8"/>
      <c r="E28" s="8"/>
      <c r="F28" s="8"/>
      <c r="G28" s="8"/>
      <c r="H28" s="8"/>
      <c r="I28" s="8"/>
    </row>
    <row r="29" spans="2:9" s="5" customFormat="1">
      <c r="D29" s="8"/>
      <c r="E29" s="8"/>
      <c r="F29" s="8"/>
      <c r="G29" s="8"/>
      <c r="H29" s="8"/>
      <c r="I29" s="8"/>
    </row>
    <row r="30" spans="2:9" s="5" customFormat="1">
      <c r="D30" s="8"/>
      <c r="E30" s="8"/>
      <c r="F30" s="8"/>
      <c r="G30" s="8"/>
      <c r="H30" s="8"/>
      <c r="I30" s="8"/>
    </row>
    <row r="31" spans="2:9" s="5" customFormat="1">
      <c r="D31" s="8"/>
      <c r="E31" s="8"/>
      <c r="F31" s="8"/>
      <c r="G31" s="8"/>
      <c r="H31" s="8"/>
      <c r="I31" s="8"/>
    </row>
    <row r="32" spans="2:9" s="5" customFormat="1">
      <c r="D32" s="8"/>
      <c r="E32" s="8"/>
      <c r="F32" s="8"/>
      <c r="G32" s="8"/>
      <c r="H32" s="8"/>
      <c r="I32" s="8"/>
    </row>
    <row r="33" spans="4:9" s="5" customFormat="1">
      <c r="D33" s="8"/>
      <c r="E33" s="8"/>
      <c r="F33" s="8"/>
      <c r="G33" s="8"/>
      <c r="H33" s="8"/>
      <c r="I33" s="8"/>
    </row>
    <row r="34" spans="4:9" s="5" customFormat="1">
      <c r="D34" s="8"/>
      <c r="E34" s="8"/>
      <c r="F34" s="8"/>
      <c r="G34" s="8"/>
      <c r="H34" s="8"/>
      <c r="I34" s="8"/>
    </row>
    <row r="35" spans="4:9" s="5" customFormat="1">
      <c r="D35" s="8"/>
      <c r="E35" s="8"/>
      <c r="F35" s="8"/>
      <c r="G35" s="8"/>
      <c r="H35" s="8"/>
      <c r="I35" s="8"/>
    </row>
    <row r="36" spans="4:9" s="5" customFormat="1">
      <c r="D36" s="8"/>
      <c r="E36" s="8"/>
      <c r="F36" s="8"/>
      <c r="G36" s="8"/>
      <c r="H36" s="8"/>
      <c r="I36" s="8"/>
    </row>
    <row r="37" spans="4:9" s="5" customFormat="1">
      <c r="D37" s="8"/>
      <c r="E37" s="8"/>
      <c r="F37" s="8"/>
      <c r="G37" s="8"/>
      <c r="H37" s="8"/>
      <c r="I37" s="8"/>
    </row>
    <row r="38" spans="4:9" s="5" customFormat="1">
      <c r="D38" s="8"/>
      <c r="E38" s="8"/>
      <c r="F38" s="8"/>
      <c r="G38" s="8"/>
      <c r="H38" s="8"/>
      <c r="I38" s="8"/>
    </row>
    <row r="39" spans="4:9" s="5" customFormat="1">
      <c r="D39" s="8"/>
      <c r="E39" s="8"/>
      <c r="F39" s="8"/>
      <c r="G39" s="8"/>
      <c r="H39" s="8"/>
      <c r="I39" s="8"/>
    </row>
    <row r="40" spans="4:9" s="5" customFormat="1">
      <c r="D40" s="8"/>
      <c r="E40" s="8"/>
      <c r="F40" s="8"/>
      <c r="G40" s="8"/>
      <c r="H40" s="8"/>
      <c r="I40" s="8"/>
    </row>
    <row r="41" spans="4:9" s="5" customFormat="1">
      <c r="D41" s="8"/>
      <c r="E41" s="8"/>
      <c r="F41" s="8"/>
      <c r="G41" s="8"/>
      <c r="H41" s="8"/>
      <c r="I41" s="8"/>
    </row>
    <row r="42" spans="4:9" s="5" customFormat="1">
      <c r="D42" s="8"/>
      <c r="E42" s="8"/>
      <c r="F42" s="8"/>
      <c r="G42" s="8"/>
      <c r="H42" s="8"/>
      <c r="I42" s="8"/>
    </row>
    <row r="43" spans="4:9" s="5" customFormat="1">
      <c r="D43" s="8"/>
      <c r="E43" s="8"/>
      <c r="F43" s="8"/>
      <c r="G43" s="8"/>
      <c r="H43" s="8"/>
      <c r="I43" s="8"/>
    </row>
    <row r="44" spans="4:9" s="5" customFormat="1">
      <c r="D44" s="8"/>
      <c r="E44" s="8"/>
      <c r="F44" s="8"/>
      <c r="G44" s="8"/>
      <c r="H44" s="8"/>
      <c r="I44" s="8"/>
    </row>
    <row r="45" spans="4:9" s="5" customFormat="1">
      <c r="D45" s="8"/>
      <c r="E45" s="8"/>
      <c r="F45" s="8"/>
      <c r="G45" s="8"/>
      <c r="H45" s="8"/>
      <c r="I45" s="8"/>
    </row>
    <row r="46" spans="4:9" s="5" customFormat="1">
      <c r="D46" s="8"/>
      <c r="E46" s="8"/>
      <c r="F46" s="8"/>
      <c r="G46" s="8"/>
      <c r="H46" s="8"/>
      <c r="I46" s="8"/>
    </row>
    <row r="47" spans="4:9" s="5" customFormat="1">
      <c r="D47" s="8"/>
      <c r="E47" s="8"/>
      <c r="F47" s="8"/>
      <c r="G47" s="8"/>
      <c r="H47" s="8"/>
      <c r="I47" s="8"/>
    </row>
    <row r="48" spans="4:9" s="5" customFormat="1">
      <c r="D48" s="8"/>
      <c r="E48" s="8"/>
      <c r="F48" s="8"/>
      <c r="G48" s="8"/>
      <c r="H48" s="8"/>
      <c r="I48" s="8"/>
    </row>
    <row r="49" spans="4:9" s="5" customFormat="1">
      <c r="D49" s="8"/>
      <c r="E49" s="8"/>
      <c r="F49" s="8"/>
      <c r="G49" s="8"/>
      <c r="H49" s="8"/>
      <c r="I49" s="8"/>
    </row>
    <row r="50" spans="4:9" s="5" customFormat="1">
      <c r="D50" s="8"/>
      <c r="E50" s="8"/>
      <c r="F50" s="8"/>
      <c r="G50" s="8"/>
      <c r="H50" s="8"/>
      <c r="I50" s="8"/>
    </row>
    <row r="51" spans="4:9" s="5" customFormat="1">
      <c r="D51" s="8"/>
      <c r="E51" s="8"/>
      <c r="F51" s="8"/>
      <c r="G51" s="8"/>
      <c r="H51" s="8"/>
      <c r="I51" s="8"/>
    </row>
    <row r="52" spans="4:9" s="5" customFormat="1">
      <c r="D52" s="8"/>
      <c r="E52" s="8"/>
      <c r="F52" s="8"/>
      <c r="G52" s="8"/>
      <c r="H52" s="8"/>
      <c r="I52" s="8"/>
    </row>
    <row r="53" spans="4:9" s="5" customFormat="1">
      <c r="D53" s="8"/>
      <c r="E53" s="8"/>
      <c r="F53" s="8"/>
      <c r="G53" s="8"/>
      <c r="H53" s="8"/>
      <c r="I53" s="8"/>
    </row>
    <row r="54" spans="4:9" s="5" customFormat="1">
      <c r="D54" s="8"/>
      <c r="E54" s="8"/>
      <c r="F54" s="8"/>
      <c r="G54" s="8"/>
      <c r="H54" s="8"/>
      <c r="I54" s="8"/>
    </row>
    <row r="55" spans="4:9" s="5" customFormat="1">
      <c r="D55" s="8"/>
      <c r="E55" s="8"/>
      <c r="F55" s="8"/>
      <c r="G55" s="8"/>
      <c r="H55" s="8"/>
      <c r="I55" s="8"/>
    </row>
    <row r="56" spans="4:9" s="5" customFormat="1">
      <c r="D56" s="8"/>
      <c r="E56" s="8"/>
      <c r="F56" s="8"/>
      <c r="G56" s="8"/>
      <c r="H56" s="8"/>
      <c r="I56" s="8"/>
    </row>
    <row r="57" spans="4:9" s="5" customFormat="1">
      <c r="D57" s="8"/>
      <c r="E57" s="8"/>
      <c r="F57" s="8"/>
      <c r="G57" s="8"/>
      <c r="H57" s="8"/>
      <c r="I57" s="8"/>
    </row>
    <row r="58" spans="4:9" s="5" customFormat="1">
      <c r="D58" s="8"/>
      <c r="E58" s="8"/>
      <c r="F58" s="8"/>
      <c r="G58" s="8"/>
      <c r="H58" s="8"/>
      <c r="I58" s="8"/>
    </row>
    <row r="59" spans="4:9" s="5" customFormat="1">
      <c r="D59" s="8"/>
      <c r="E59" s="8"/>
      <c r="F59" s="8"/>
      <c r="G59" s="8"/>
      <c r="H59" s="8"/>
      <c r="I59" s="8"/>
    </row>
    <row r="60" spans="4:9" s="5" customFormat="1">
      <c r="D60" s="8"/>
      <c r="E60" s="8"/>
      <c r="F60" s="8"/>
      <c r="G60" s="8"/>
      <c r="H60" s="8"/>
      <c r="I60" s="8"/>
    </row>
    <row r="61" spans="4:9" s="5" customFormat="1">
      <c r="D61" s="8"/>
      <c r="E61" s="8"/>
      <c r="F61" s="8"/>
      <c r="G61" s="8"/>
      <c r="H61" s="8"/>
      <c r="I61" s="8"/>
    </row>
    <row r="62" spans="4:9" s="5" customFormat="1">
      <c r="D62" s="8"/>
      <c r="E62" s="8"/>
      <c r="F62" s="8"/>
      <c r="G62" s="8"/>
      <c r="H62" s="8"/>
      <c r="I62" s="8"/>
    </row>
    <row r="63" spans="4:9" s="5" customFormat="1">
      <c r="D63" s="8"/>
      <c r="E63" s="8"/>
      <c r="F63" s="8"/>
      <c r="G63" s="8"/>
      <c r="H63" s="8"/>
      <c r="I63" s="8"/>
    </row>
    <row r="64" spans="4:9" s="5" customFormat="1">
      <c r="D64" s="8"/>
      <c r="E64" s="8"/>
      <c r="F64" s="8"/>
      <c r="G64" s="8"/>
      <c r="H64" s="8"/>
      <c r="I64" s="8"/>
    </row>
    <row r="65" spans="4:9" s="5" customFormat="1">
      <c r="D65" s="8"/>
      <c r="E65" s="8"/>
      <c r="F65" s="8"/>
      <c r="G65" s="8"/>
      <c r="H65" s="8"/>
      <c r="I65" s="8"/>
    </row>
    <row r="66" spans="4:9" s="5" customFormat="1">
      <c r="D66" s="8"/>
      <c r="E66" s="8"/>
      <c r="F66" s="8"/>
      <c r="G66" s="8"/>
      <c r="H66" s="8"/>
      <c r="I66" s="8"/>
    </row>
    <row r="67" spans="4:9" s="5" customFormat="1">
      <c r="D67" s="8"/>
      <c r="E67" s="8"/>
      <c r="F67" s="8"/>
      <c r="G67" s="8"/>
      <c r="H67" s="8"/>
      <c r="I67" s="8"/>
    </row>
    <row r="68" spans="4:9" s="5" customFormat="1">
      <c r="D68" s="8"/>
      <c r="E68" s="8"/>
      <c r="F68" s="8"/>
      <c r="G68" s="8"/>
      <c r="H68" s="8"/>
      <c r="I68" s="8"/>
    </row>
    <row r="69" spans="4:9" s="5" customFormat="1">
      <c r="D69" s="8"/>
      <c r="E69" s="8"/>
      <c r="F69" s="8"/>
      <c r="G69" s="8"/>
      <c r="H69" s="8"/>
      <c r="I69" s="8"/>
    </row>
    <row r="70" spans="4:9" s="5" customFormat="1">
      <c r="D70" s="8"/>
      <c r="E70" s="8"/>
      <c r="F70" s="8"/>
      <c r="G70" s="8"/>
      <c r="H70" s="8"/>
      <c r="I70" s="8"/>
    </row>
    <row r="71" spans="4:9" s="5" customFormat="1">
      <c r="D71" s="8"/>
      <c r="E71" s="8"/>
      <c r="F71" s="8"/>
      <c r="G71" s="8"/>
      <c r="H71" s="8"/>
      <c r="I71" s="8"/>
    </row>
    <row r="72" spans="4:9" s="5" customFormat="1">
      <c r="D72" s="8"/>
      <c r="E72" s="8"/>
      <c r="F72" s="8"/>
      <c r="G72" s="8"/>
      <c r="H72" s="8"/>
      <c r="I72" s="8"/>
    </row>
    <row r="73" spans="4:9" s="5" customFormat="1">
      <c r="D73" s="8"/>
      <c r="E73" s="8"/>
      <c r="F73" s="8"/>
      <c r="G73" s="8"/>
      <c r="H73" s="8"/>
      <c r="I73" s="8"/>
    </row>
    <row r="74" spans="4:9" s="5" customFormat="1">
      <c r="D74" s="8"/>
      <c r="E74" s="8"/>
      <c r="F74" s="8"/>
      <c r="G74" s="8"/>
      <c r="H74" s="8"/>
      <c r="I74" s="8"/>
    </row>
    <row r="75" spans="4:9" s="5" customFormat="1">
      <c r="D75" s="8"/>
      <c r="E75" s="8"/>
      <c r="F75" s="8"/>
      <c r="G75" s="8"/>
      <c r="H75" s="8"/>
      <c r="I75" s="8"/>
    </row>
    <row r="76" spans="4:9" s="5" customFormat="1">
      <c r="D76" s="8"/>
      <c r="E76" s="8"/>
      <c r="F76" s="8"/>
      <c r="G76" s="8"/>
      <c r="H76" s="8"/>
      <c r="I76" s="8"/>
    </row>
    <row r="77" spans="4:9" s="5" customFormat="1">
      <c r="D77" s="8"/>
      <c r="E77" s="8"/>
      <c r="F77" s="8"/>
      <c r="G77" s="8"/>
      <c r="H77" s="8"/>
      <c r="I77" s="8"/>
    </row>
    <row r="78" spans="4:9" s="5" customFormat="1">
      <c r="D78" s="8"/>
      <c r="E78" s="8"/>
      <c r="F78" s="8"/>
      <c r="G78" s="8"/>
      <c r="H78" s="8"/>
      <c r="I78" s="8"/>
    </row>
    <row r="79" spans="4:9" s="5" customFormat="1">
      <c r="D79" s="8"/>
      <c r="E79" s="8"/>
      <c r="F79" s="8"/>
      <c r="G79" s="8"/>
      <c r="H79" s="8"/>
      <c r="I79" s="8"/>
    </row>
    <row r="80" spans="4:9" s="5" customFormat="1">
      <c r="D80" s="8"/>
      <c r="E80" s="8"/>
      <c r="F80" s="8"/>
      <c r="G80" s="8"/>
      <c r="H80" s="8"/>
      <c r="I80" s="8"/>
    </row>
    <row r="81" spans="4:9" s="5" customFormat="1">
      <c r="D81" s="8"/>
      <c r="E81" s="8"/>
      <c r="F81" s="8"/>
      <c r="G81" s="8"/>
      <c r="H81" s="8"/>
      <c r="I81" s="8"/>
    </row>
    <row r="82" spans="4:9" s="5" customFormat="1">
      <c r="D82" s="8"/>
      <c r="E82" s="8"/>
      <c r="F82" s="8"/>
      <c r="G82" s="8"/>
      <c r="H82" s="8"/>
      <c r="I82" s="8"/>
    </row>
    <row r="83" spans="4:9" s="5" customFormat="1">
      <c r="D83" s="8"/>
      <c r="E83" s="8"/>
      <c r="F83" s="8"/>
      <c r="G83" s="8"/>
      <c r="H83" s="8"/>
      <c r="I83" s="8"/>
    </row>
    <row r="84" spans="4:9" s="5" customFormat="1">
      <c r="D84" s="8"/>
      <c r="E84" s="8"/>
      <c r="F84" s="8"/>
      <c r="G84" s="8"/>
      <c r="H84" s="8"/>
      <c r="I84" s="8"/>
    </row>
    <row r="85" spans="4:9" s="5" customFormat="1">
      <c r="D85" s="8"/>
      <c r="E85" s="8"/>
      <c r="F85" s="8"/>
      <c r="G85" s="8"/>
      <c r="H85" s="8"/>
      <c r="I85" s="8"/>
    </row>
    <row r="86" spans="4:9" s="5" customFormat="1">
      <c r="D86" s="8"/>
      <c r="E86" s="8"/>
      <c r="F86" s="8"/>
      <c r="G86" s="8"/>
      <c r="H86" s="8"/>
      <c r="I86" s="8"/>
    </row>
    <row r="87" spans="4:9" s="5" customFormat="1">
      <c r="D87" s="8"/>
      <c r="E87" s="8"/>
      <c r="F87" s="8"/>
      <c r="G87" s="8"/>
      <c r="H87" s="8"/>
      <c r="I87" s="8"/>
    </row>
    <row r="88" spans="4:9" s="5" customFormat="1">
      <c r="D88" s="8"/>
      <c r="E88" s="8"/>
      <c r="F88" s="8"/>
      <c r="G88" s="8"/>
      <c r="H88" s="8"/>
      <c r="I88" s="8"/>
    </row>
    <row r="89" spans="4:9" s="5" customFormat="1">
      <c r="D89" s="8"/>
      <c r="E89" s="8"/>
      <c r="F89" s="8"/>
      <c r="G89" s="8"/>
      <c r="H89" s="8"/>
      <c r="I89" s="8"/>
    </row>
    <row r="90" spans="4:9" s="5" customFormat="1">
      <c r="D90" s="8"/>
      <c r="E90" s="8"/>
      <c r="F90" s="8"/>
      <c r="G90" s="8"/>
      <c r="H90" s="8"/>
      <c r="I90" s="8"/>
    </row>
    <row r="91" spans="4:9" s="5" customFormat="1">
      <c r="D91" s="8"/>
      <c r="E91" s="8"/>
      <c r="F91" s="8"/>
      <c r="G91" s="8"/>
      <c r="H91" s="8"/>
      <c r="I91" s="8"/>
    </row>
    <row r="92" spans="4:9" s="5" customFormat="1">
      <c r="D92" s="8"/>
      <c r="E92" s="8"/>
      <c r="F92" s="8"/>
      <c r="G92" s="8"/>
      <c r="H92" s="8"/>
      <c r="I92" s="8"/>
    </row>
    <row r="93" spans="4:9" s="5" customFormat="1">
      <c r="D93" s="8"/>
      <c r="E93" s="8"/>
      <c r="F93" s="8"/>
      <c r="G93" s="8"/>
      <c r="H93" s="8"/>
      <c r="I93" s="8"/>
    </row>
    <row r="94" spans="4:9" s="5" customFormat="1">
      <c r="D94" s="8"/>
      <c r="E94" s="8"/>
      <c r="F94" s="8"/>
      <c r="G94" s="8"/>
      <c r="H94" s="8"/>
      <c r="I94" s="8"/>
    </row>
    <row r="95" spans="4:9" s="5" customFormat="1">
      <c r="D95" s="8"/>
      <c r="E95" s="8"/>
      <c r="F95" s="8"/>
      <c r="G95" s="8"/>
      <c r="H95" s="8"/>
      <c r="I95" s="8"/>
    </row>
    <row r="96" spans="4:9" s="5" customFormat="1">
      <c r="D96" s="8"/>
      <c r="E96" s="8"/>
      <c r="F96" s="8"/>
      <c r="G96" s="8"/>
      <c r="H96" s="8"/>
      <c r="I96" s="8"/>
    </row>
    <row r="97" spans="4:9" s="5" customFormat="1">
      <c r="D97" s="8"/>
      <c r="E97" s="8"/>
      <c r="F97" s="8"/>
      <c r="G97" s="8"/>
      <c r="H97" s="8"/>
      <c r="I97" s="8"/>
    </row>
    <row r="98" spans="4:9" s="5" customFormat="1">
      <c r="D98" s="8"/>
      <c r="E98" s="8"/>
      <c r="F98" s="8"/>
      <c r="G98" s="8"/>
      <c r="H98" s="8"/>
      <c r="I98" s="8"/>
    </row>
    <row r="99" spans="4:9" s="5" customFormat="1">
      <c r="D99" s="8"/>
      <c r="E99" s="8"/>
      <c r="F99" s="8"/>
      <c r="G99" s="8"/>
      <c r="H99" s="8"/>
      <c r="I99" s="8"/>
    </row>
    <row r="100" spans="4:9" s="5" customFormat="1">
      <c r="D100" s="8"/>
      <c r="E100" s="8"/>
      <c r="F100" s="8"/>
      <c r="G100" s="8"/>
      <c r="H100" s="8"/>
      <c r="I100" s="8"/>
    </row>
    <row r="101" spans="4:9" s="5" customFormat="1">
      <c r="D101" s="8"/>
      <c r="E101" s="8"/>
      <c r="F101" s="8"/>
      <c r="G101" s="8"/>
      <c r="H101" s="8"/>
      <c r="I101" s="8"/>
    </row>
    <row r="102" spans="4:9" s="5" customFormat="1">
      <c r="D102" s="8"/>
      <c r="E102" s="8"/>
      <c r="F102" s="8"/>
      <c r="G102" s="8"/>
      <c r="H102" s="8"/>
      <c r="I102" s="8"/>
    </row>
    <row r="103" spans="4:9" s="5" customFormat="1">
      <c r="D103" s="8"/>
      <c r="E103" s="8"/>
      <c r="F103" s="8"/>
      <c r="G103" s="8"/>
      <c r="H103" s="8"/>
      <c r="I103" s="8"/>
    </row>
    <row r="104" spans="4:9" s="5" customFormat="1">
      <c r="D104" s="8"/>
      <c r="E104" s="8"/>
      <c r="F104" s="8"/>
      <c r="G104" s="8"/>
      <c r="H104" s="8"/>
      <c r="I104" s="8"/>
    </row>
    <row r="105" spans="4:9" s="5" customFormat="1">
      <c r="D105" s="8"/>
      <c r="E105" s="8"/>
      <c r="F105" s="8"/>
      <c r="G105" s="8"/>
      <c r="H105" s="8"/>
      <c r="I105" s="8"/>
    </row>
    <row r="106" spans="4:9" s="5" customFormat="1">
      <c r="D106" s="8"/>
      <c r="E106" s="8"/>
      <c r="F106" s="8"/>
      <c r="G106" s="8"/>
      <c r="H106" s="8"/>
      <c r="I106" s="8"/>
    </row>
    <row r="107" spans="4:9" s="5" customFormat="1">
      <c r="D107" s="8"/>
      <c r="E107" s="8"/>
      <c r="F107" s="8"/>
      <c r="G107" s="8"/>
      <c r="H107" s="8"/>
      <c r="I107" s="8"/>
    </row>
    <row r="108" spans="4:9" s="5" customFormat="1">
      <c r="D108" s="8"/>
      <c r="E108" s="8"/>
      <c r="F108" s="8"/>
      <c r="G108" s="8"/>
      <c r="H108" s="8"/>
      <c r="I108" s="8"/>
    </row>
    <row r="109" spans="4:9" s="5" customFormat="1">
      <c r="D109" s="8"/>
      <c r="E109" s="8"/>
      <c r="F109" s="8"/>
      <c r="G109" s="8"/>
      <c r="H109" s="8"/>
      <c r="I109" s="8"/>
    </row>
    <row r="110" spans="4:9" s="5" customFormat="1">
      <c r="D110" s="8"/>
      <c r="E110" s="8"/>
      <c r="F110" s="8"/>
      <c r="G110" s="8"/>
      <c r="H110" s="8"/>
      <c r="I110" s="8"/>
    </row>
    <row r="111" spans="4:9" s="5" customFormat="1">
      <c r="D111" s="8"/>
      <c r="E111" s="8"/>
      <c r="F111" s="8"/>
      <c r="G111" s="8"/>
      <c r="H111" s="8"/>
      <c r="I111" s="8"/>
    </row>
    <row r="112" spans="4:9" s="5" customFormat="1">
      <c r="D112" s="8"/>
      <c r="E112" s="8"/>
      <c r="F112" s="8"/>
      <c r="G112" s="8"/>
      <c r="H112" s="8"/>
      <c r="I112" s="8"/>
    </row>
    <row r="113" spans="4:9" s="5" customFormat="1">
      <c r="D113" s="8"/>
      <c r="E113" s="8"/>
      <c r="F113" s="8"/>
      <c r="G113" s="8"/>
      <c r="H113" s="8"/>
      <c r="I113" s="8"/>
    </row>
    <row r="114" spans="4:9" s="5" customFormat="1">
      <c r="D114" s="8"/>
      <c r="E114" s="8"/>
      <c r="F114" s="8"/>
      <c r="G114" s="8"/>
      <c r="H114" s="8"/>
      <c r="I114" s="8"/>
    </row>
    <row r="115" spans="4:9" s="5" customFormat="1">
      <c r="D115" s="8"/>
      <c r="E115" s="8"/>
      <c r="F115" s="8"/>
      <c r="G115" s="8"/>
      <c r="H115" s="8"/>
      <c r="I115" s="8"/>
    </row>
    <row r="116" spans="4:9" s="5" customFormat="1">
      <c r="D116" s="8"/>
      <c r="E116" s="8"/>
      <c r="F116" s="8"/>
      <c r="G116" s="8"/>
      <c r="H116" s="8"/>
      <c r="I116" s="8"/>
    </row>
    <row r="117" spans="4:9" s="5" customFormat="1">
      <c r="D117" s="8"/>
      <c r="E117" s="8"/>
      <c r="F117" s="8"/>
      <c r="G117" s="8"/>
      <c r="H117" s="8"/>
      <c r="I117" s="8"/>
    </row>
    <row r="118" spans="4:9" s="5" customFormat="1">
      <c r="D118" s="8"/>
      <c r="E118" s="8"/>
      <c r="F118" s="8"/>
      <c r="G118" s="8"/>
      <c r="H118" s="8"/>
      <c r="I118" s="8"/>
    </row>
    <row r="119" spans="4:9" s="5" customFormat="1">
      <c r="D119" s="8"/>
      <c r="E119" s="8"/>
      <c r="F119" s="8"/>
      <c r="G119" s="8"/>
      <c r="H119" s="8"/>
      <c r="I119" s="8"/>
    </row>
    <row r="120" spans="4:9" s="5" customFormat="1">
      <c r="D120" s="8"/>
      <c r="E120" s="8"/>
      <c r="F120" s="8"/>
      <c r="G120" s="8"/>
      <c r="H120" s="8"/>
      <c r="I120" s="8"/>
    </row>
    <row r="121" spans="4:9" s="5" customFormat="1">
      <c r="D121" s="8"/>
      <c r="E121" s="8"/>
      <c r="F121" s="8"/>
      <c r="G121" s="8"/>
      <c r="H121" s="8"/>
      <c r="I121" s="8"/>
    </row>
    <row r="122" spans="4:9" s="5" customFormat="1">
      <c r="D122" s="8"/>
      <c r="E122" s="8"/>
      <c r="F122" s="8"/>
      <c r="G122" s="8"/>
      <c r="H122" s="8"/>
      <c r="I122" s="8"/>
    </row>
    <row r="123" spans="4:9" s="5" customFormat="1">
      <c r="D123" s="8"/>
      <c r="E123" s="8"/>
      <c r="F123" s="8"/>
      <c r="G123" s="8"/>
      <c r="H123" s="8"/>
      <c r="I123" s="8"/>
    </row>
    <row r="124" spans="4:9" s="5" customFormat="1">
      <c r="D124" s="8"/>
      <c r="E124" s="8"/>
      <c r="F124" s="8"/>
      <c r="G124" s="8"/>
      <c r="H124" s="8"/>
      <c r="I124" s="8"/>
    </row>
    <row r="125" spans="4:9" s="5" customFormat="1">
      <c r="D125" s="8"/>
      <c r="E125" s="8"/>
      <c r="F125" s="8"/>
      <c r="G125" s="8"/>
      <c r="H125" s="8"/>
      <c r="I125" s="8"/>
    </row>
    <row r="126" spans="4:9" s="5" customFormat="1">
      <c r="D126" s="8"/>
      <c r="E126" s="8"/>
      <c r="F126" s="8"/>
      <c r="G126" s="8"/>
      <c r="H126" s="8"/>
      <c r="I126" s="8"/>
    </row>
    <row r="127" spans="4:9" s="5" customFormat="1">
      <c r="D127" s="8"/>
      <c r="E127" s="8"/>
      <c r="F127" s="8"/>
      <c r="G127" s="8"/>
      <c r="H127" s="8"/>
      <c r="I127" s="8"/>
    </row>
    <row r="128" spans="4:9" s="5" customFormat="1">
      <c r="D128" s="8"/>
      <c r="E128" s="8"/>
      <c r="F128" s="8"/>
      <c r="G128" s="8"/>
      <c r="H128" s="8"/>
      <c r="I128" s="8"/>
    </row>
    <row r="129" spans="4:9" s="5" customFormat="1">
      <c r="D129" s="8"/>
      <c r="E129" s="8"/>
      <c r="F129" s="8"/>
      <c r="G129" s="8"/>
      <c r="H129" s="8"/>
      <c r="I129" s="8"/>
    </row>
    <row r="130" spans="4:9" s="5" customFormat="1">
      <c r="D130" s="8"/>
      <c r="E130" s="8"/>
      <c r="F130" s="8"/>
      <c r="G130" s="8"/>
      <c r="H130" s="8"/>
      <c r="I130" s="8"/>
    </row>
    <row r="131" spans="4:9" s="5" customFormat="1">
      <c r="D131" s="8"/>
      <c r="E131" s="8"/>
      <c r="F131" s="8"/>
      <c r="G131" s="8"/>
      <c r="H131" s="8"/>
      <c r="I131" s="8"/>
    </row>
    <row r="132" spans="4:9" s="5" customFormat="1">
      <c r="D132" s="8"/>
      <c r="E132" s="8"/>
      <c r="F132" s="8"/>
      <c r="G132" s="8"/>
      <c r="H132" s="8"/>
      <c r="I132" s="8"/>
    </row>
    <row r="133" spans="4:9" s="5" customFormat="1">
      <c r="D133" s="8"/>
      <c r="E133" s="8"/>
      <c r="F133" s="8"/>
      <c r="G133" s="8"/>
      <c r="H133" s="8"/>
      <c r="I133" s="8"/>
    </row>
    <row r="134" spans="4:9" s="5" customFormat="1">
      <c r="D134" s="8"/>
      <c r="E134" s="8"/>
      <c r="F134" s="8"/>
      <c r="G134" s="8"/>
      <c r="H134" s="8"/>
      <c r="I134" s="8"/>
    </row>
    <row r="135" spans="4:9" s="5" customFormat="1">
      <c r="D135" s="8"/>
      <c r="E135" s="8"/>
      <c r="F135" s="8"/>
      <c r="G135" s="8"/>
      <c r="H135" s="8"/>
      <c r="I135" s="8"/>
    </row>
    <row r="136" spans="4:9" s="5" customFormat="1">
      <c r="D136" s="8"/>
      <c r="E136" s="8"/>
      <c r="F136" s="8"/>
      <c r="G136" s="8"/>
      <c r="H136" s="8"/>
      <c r="I136" s="8"/>
    </row>
    <row r="137" spans="4:9" s="5" customFormat="1">
      <c r="D137" s="8"/>
      <c r="E137" s="8"/>
      <c r="F137" s="8"/>
      <c r="G137" s="8"/>
      <c r="H137" s="8"/>
      <c r="I137" s="8"/>
    </row>
    <row r="138" spans="4:9" s="5" customFormat="1">
      <c r="D138" s="8"/>
      <c r="E138" s="8"/>
      <c r="F138" s="8"/>
      <c r="G138" s="8"/>
      <c r="H138" s="8"/>
      <c r="I138" s="8"/>
    </row>
    <row r="139" spans="4:9" s="5" customFormat="1">
      <c r="D139" s="8"/>
      <c r="E139" s="8"/>
      <c r="F139" s="8"/>
      <c r="G139" s="8"/>
      <c r="H139" s="8"/>
      <c r="I139" s="8"/>
    </row>
    <row r="140" spans="4:9" s="5" customFormat="1">
      <c r="D140" s="8"/>
      <c r="E140" s="8"/>
      <c r="F140" s="8"/>
      <c r="G140" s="8"/>
      <c r="H140" s="8"/>
      <c r="I140" s="8"/>
    </row>
    <row r="141" spans="4:9" s="5" customFormat="1">
      <c r="D141" s="8"/>
      <c r="E141" s="8"/>
      <c r="F141" s="8"/>
      <c r="G141" s="8"/>
      <c r="H141" s="8"/>
      <c r="I141" s="8"/>
    </row>
    <row r="142" spans="4:9" s="5" customFormat="1">
      <c r="D142" s="8"/>
      <c r="E142" s="8"/>
      <c r="F142" s="8"/>
      <c r="G142" s="8"/>
      <c r="H142" s="8"/>
      <c r="I142" s="8"/>
    </row>
    <row r="143" spans="4:9" s="5" customFormat="1">
      <c r="D143" s="8"/>
      <c r="E143" s="8"/>
      <c r="F143" s="8"/>
      <c r="G143" s="8"/>
      <c r="H143" s="8"/>
      <c r="I143" s="8"/>
    </row>
    <row r="144" spans="4:9" s="5" customFormat="1">
      <c r="D144" s="8"/>
      <c r="E144" s="8"/>
      <c r="F144" s="8"/>
      <c r="G144" s="8"/>
      <c r="H144" s="8"/>
      <c r="I144" s="8"/>
    </row>
    <row r="145" spans="4:9" s="5" customFormat="1">
      <c r="D145" s="8"/>
      <c r="E145" s="8"/>
      <c r="F145" s="8"/>
      <c r="G145" s="8"/>
      <c r="H145" s="8"/>
      <c r="I145" s="8"/>
    </row>
    <row r="146" spans="4:9" s="5" customFormat="1">
      <c r="D146" s="8"/>
      <c r="E146" s="8"/>
      <c r="F146" s="8"/>
      <c r="G146" s="8"/>
      <c r="H146" s="8"/>
      <c r="I146" s="8"/>
    </row>
    <row r="147" spans="4:9" s="5" customFormat="1">
      <c r="D147" s="8"/>
      <c r="E147" s="8"/>
      <c r="F147" s="8"/>
      <c r="G147" s="8"/>
      <c r="H147" s="8"/>
      <c r="I147" s="8"/>
    </row>
    <row r="148" spans="4:9" s="5" customFormat="1">
      <c r="D148" s="8"/>
      <c r="E148" s="8"/>
      <c r="F148" s="8"/>
      <c r="G148" s="8"/>
      <c r="H148" s="8"/>
      <c r="I148" s="8"/>
    </row>
    <row r="149" spans="4:9" s="5" customFormat="1">
      <c r="D149" s="8"/>
      <c r="E149" s="8"/>
      <c r="F149" s="8"/>
      <c r="G149" s="8"/>
      <c r="H149" s="8"/>
      <c r="I149" s="8"/>
    </row>
    <row r="150" spans="4:9" s="5" customFormat="1">
      <c r="D150" s="8"/>
      <c r="E150" s="8"/>
      <c r="F150" s="8"/>
      <c r="G150" s="8"/>
      <c r="H150" s="8"/>
      <c r="I150" s="8"/>
    </row>
    <row r="151" spans="4:9" s="5" customFormat="1">
      <c r="D151" s="8"/>
      <c r="E151" s="8"/>
      <c r="F151" s="8"/>
      <c r="G151" s="8"/>
      <c r="H151" s="8"/>
      <c r="I151" s="8"/>
    </row>
    <row r="152" spans="4:9" s="5" customFormat="1">
      <c r="D152" s="8"/>
      <c r="E152" s="8"/>
      <c r="F152" s="8"/>
      <c r="G152" s="8"/>
      <c r="H152" s="8"/>
      <c r="I152" s="8"/>
    </row>
    <row r="153" spans="4:9" s="5" customFormat="1">
      <c r="D153" s="8"/>
      <c r="E153" s="8"/>
      <c r="F153" s="8"/>
      <c r="G153" s="8"/>
      <c r="H153" s="8"/>
      <c r="I153" s="8"/>
    </row>
    <row r="154" spans="4:9" s="5" customFormat="1">
      <c r="D154" s="8"/>
      <c r="E154" s="8"/>
      <c r="F154" s="8"/>
      <c r="G154" s="8"/>
      <c r="H154" s="8"/>
      <c r="I154" s="8"/>
    </row>
    <row r="155" spans="4:9" s="5" customFormat="1">
      <c r="D155" s="8"/>
      <c r="E155" s="8"/>
      <c r="F155" s="8"/>
      <c r="G155" s="8"/>
      <c r="H155" s="8"/>
      <c r="I155" s="8"/>
    </row>
    <row r="156" spans="4:9" s="5" customFormat="1">
      <c r="D156" s="8"/>
      <c r="E156" s="8"/>
      <c r="F156" s="8"/>
      <c r="G156" s="8"/>
      <c r="H156" s="8"/>
      <c r="I156" s="8"/>
    </row>
    <row r="157" spans="4:9" s="5" customFormat="1">
      <c r="D157" s="8"/>
      <c r="E157" s="8"/>
      <c r="F157" s="8"/>
      <c r="G157" s="8"/>
      <c r="H157" s="8"/>
      <c r="I157" s="8"/>
    </row>
    <row r="158" spans="4:9" s="5" customFormat="1">
      <c r="D158" s="8"/>
      <c r="E158" s="8"/>
      <c r="F158" s="8"/>
      <c r="G158" s="8"/>
      <c r="H158" s="8"/>
      <c r="I158" s="8"/>
    </row>
    <row r="159" spans="4:9" s="5" customFormat="1">
      <c r="D159" s="8"/>
      <c r="E159" s="8"/>
      <c r="F159" s="8"/>
      <c r="G159" s="8"/>
      <c r="H159" s="8"/>
      <c r="I159" s="8"/>
    </row>
    <row r="160" spans="4:9" s="5" customFormat="1">
      <c r="D160" s="8"/>
      <c r="E160" s="8"/>
      <c r="F160" s="8"/>
      <c r="G160" s="8"/>
      <c r="H160" s="8"/>
      <c r="I160" s="8"/>
    </row>
    <row r="161" spans="4:9" s="5" customFormat="1">
      <c r="D161" s="8"/>
      <c r="E161" s="8"/>
      <c r="F161" s="8"/>
      <c r="G161" s="8"/>
      <c r="H161" s="8"/>
      <c r="I161" s="8"/>
    </row>
    <row r="162" spans="4:9" s="5" customFormat="1">
      <c r="D162" s="8"/>
      <c r="E162" s="8"/>
      <c r="F162" s="8"/>
      <c r="G162" s="8"/>
      <c r="H162" s="8"/>
      <c r="I162" s="8"/>
    </row>
    <row r="163" spans="4:9" s="5" customFormat="1">
      <c r="D163" s="8"/>
      <c r="E163" s="8"/>
      <c r="F163" s="8"/>
      <c r="G163" s="8"/>
      <c r="H163" s="8"/>
      <c r="I163" s="8"/>
    </row>
    <row r="164" spans="4:9" s="5" customFormat="1">
      <c r="D164" s="8"/>
      <c r="E164" s="8"/>
      <c r="F164" s="8"/>
      <c r="G164" s="8"/>
      <c r="H164" s="8"/>
      <c r="I164" s="8"/>
    </row>
    <row r="165" spans="4:9" s="5" customFormat="1">
      <c r="D165" s="8"/>
      <c r="E165" s="8"/>
      <c r="F165" s="8"/>
      <c r="G165" s="8"/>
      <c r="H165" s="8"/>
      <c r="I165" s="8"/>
    </row>
    <row r="166" spans="4:9" s="5" customFormat="1">
      <c r="D166" s="8"/>
      <c r="E166" s="8"/>
      <c r="F166" s="8"/>
      <c r="G166" s="8"/>
      <c r="H166" s="8"/>
      <c r="I166" s="8"/>
    </row>
    <row r="167" spans="4:9" s="5" customFormat="1">
      <c r="D167" s="8"/>
      <c r="E167" s="8"/>
      <c r="F167" s="8"/>
      <c r="G167" s="8"/>
      <c r="H167" s="8"/>
      <c r="I167" s="8"/>
    </row>
    <row r="168" spans="4:9" s="5" customFormat="1">
      <c r="D168" s="8"/>
      <c r="E168" s="8"/>
      <c r="F168" s="8"/>
      <c r="G168" s="8"/>
      <c r="H168" s="8"/>
      <c r="I168" s="8"/>
    </row>
    <row r="169" spans="4:9" s="5" customFormat="1">
      <c r="D169" s="8"/>
      <c r="E169" s="8"/>
      <c r="F169" s="8"/>
      <c r="G169" s="8"/>
      <c r="H169" s="8"/>
      <c r="I169" s="8"/>
    </row>
    <row r="170" spans="4:9" s="5" customFormat="1">
      <c r="D170" s="8"/>
      <c r="E170" s="8"/>
      <c r="F170" s="8"/>
      <c r="G170" s="8"/>
      <c r="H170" s="8"/>
      <c r="I170" s="8"/>
    </row>
    <row r="171" spans="4:9" s="5" customFormat="1">
      <c r="D171" s="8"/>
      <c r="E171" s="8"/>
      <c r="F171" s="8"/>
      <c r="G171" s="8"/>
      <c r="H171" s="8"/>
      <c r="I171" s="8"/>
    </row>
    <row r="172" spans="4:9" s="5" customFormat="1">
      <c r="D172" s="8"/>
      <c r="E172" s="8"/>
      <c r="F172" s="8"/>
      <c r="G172" s="8"/>
      <c r="H172" s="8"/>
      <c r="I172" s="8"/>
    </row>
    <row r="173" spans="4:9" s="5" customFormat="1">
      <c r="D173" s="8"/>
      <c r="E173" s="8"/>
      <c r="F173" s="8"/>
      <c r="G173" s="8"/>
      <c r="H173" s="8"/>
      <c r="I173" s="8"/>
    </row>
    <row r="174" spans="4:9" s="5" customFormat="1">
      <c r="D174" s="8"/>
      <c r="E174" s="8"/>
      <c r="F174" s="8"/>
      <c r="G174" s="8"/>
      <c r="H174" s="8"/>
      <c r="I174" s="8"/>
    </row>
    <row r="175" spans="4:9" s="5" customFormat="1">
      <c r="D175" s="8"/>
      <c r="E175" s="8"/>
      <c r="F175" s="8"/>
      <c r="G175" s="8"/>
      <c r="H175" s="8"/>
      <c r="I175" s="8"/>
    </row>
    <row r="176" spans="4:9" s="5" customFormat="1">
      <c r="D176" s="8"/>
      <c r="E176" s="8"/>
      <c r="F176" s="8"/>
      <c r="G176" s="8"/>
      <c r="H176" s="8"/>
      <c r="I176" s="8"/>
    </row>
    <row r="177" spans="4:9" s="5" customFormat="1">
      <c r="D177" s="8"/>
      <c r="E177" s="8"/>
      <c r="F177" s="8"/>
      <c r="G177" s="8"/>
      <c r="H177" s="8"/>
      <c r="I177" s="8"/>
    </row>
    <row r="178" spans="4:9" s="5" customFormat="1">
      <c r="D178" s="8"/>
      <c r="E178" s="8"/>
      <c r="F178" s="8"/>
      <c r="G178" s="8"/>
      <c r="H178" s="8"/>
      <c r="I178" s="8"/>
    </row>
    <row r="179" spans="4:9" s="5" customFormat="1">
      <c r="D179" s="8"/>
      <c r="E179" s="8"/>
      <c r="F179" s="8"/>
      <c r="G179" s="8"/>
      <c r="H179" s="8"/>
      <c r="I179" s="8"/>
    </row>
    <row r="180" spans="4:9" s="5" customFormat="1">
      <c r="D180" s="8"/>
      <c r="E180" s="8"/>
      <c r="F180" s="8"/>
      <c r="G180" s="8"/>
      <c r="H180" s="8"/>
      <c r="I180" s="8"/>
    </row>
    <row r="181" spans="4:9" s="5" customFormat="1">
      <c r="D181" s="8"/>
      <c r="E181" s="8"/>
      <c r="F181" s="8"/>
      <c r="G181" s="8"/>
      <c r="H181" s="8"/>
      <c r="I181" s="8"/>
    </row>
    <row r="182" spans="4:9" s="5" customFormat="1">
      <c r="D182" s="8"/>
      <c r="E182" s="8"/>
      <c r="F182" s="8"/>
      <c r="G182" s="8"/>
      <c r="H182" s="8"/>
      <c r="I182" s="8"/>
    </row>
    <row r="183" spans="4:9" s="5" customFormat="1">
      <c r="D183" s="8"/>
      <c r="E183" s="8"/>
      <c r="F183" s="8"/>
      <c r="G183" s="8"/>
      <c r="H183" s="8"/>
      <c r="I183" s="8"/>
    </row>
    <row r="184" spans="4:9" s="5" customFormat="1">
      <c r="D184" s="8"/>
      <c r="E184" s="8"/>
      <c r="F184" s="8"/>
      <c r="G184" s="8"/>
      <c r="H184" s="8"/>
      <c r="I184" s="8"/>
    </row>
    <row r="185" spans="4:9" s="5" customFormat="1">
      <c r="D185" s="8"/>
      <c r="E185" s="8"/>
      <c r="F185" s="8"/>
      <c r="G185" s="8"/>
      <c r="H185" s="8"/>
      <c r="I185" s="8"/>
    </row>
    <row r="186" spans="4:9" s="5" customFormat="1">
      <c r="D186" s="8"/>
      <c r="E186" s="8"/>
      <c r="F186" s="8"/>
      <c r="G186" s="8"/>
      <c r="H186" s="8"/>
      <c r="I186" s="8"/>
    </row>
    <row r="187" spans="4:9" s="5" customFormat="1">
      <c r="D187" s="8"/>
      <c r="E187" s="8"/>
      <c r="F187" s="8"/>
      <c r="G187" s="8"/>
      <c r="H187" s="8"/>
      <c r="I187" s="8"/>
    </row>
    <row r="188" spans="4:9" s="5" customFormat="1">
      <c r="D188" s="8"/>
      <c r="E188" s="8"/>
      <c r="F188" s="8"/>
      <c r="G188" s="8"/>
      <c r="H188" s="8"/>
      <c r="I188" s="8"/>
    </row>
    <row r="189" spans="4:9" s="5" customFormat="1">
      <c r="D189" s="8"/>
      <c r="E189" s="8"/>
      <c r="F189" s="8"/>
      <c r="G189" s="8"/>
      <c r="H189" s="8"/>
      <c r="I189" s="8"/>
    </row>
    <row r="190" spans="4:9" s="5" customFormat="1">
      <c r="D190" s="8"/>
      <c r="E190" s="8"/>
      <c r="F190" s="8"/>
      <c r="G190" s="8"/>
      <c r="H190" s="8"/>
      <c r="I190" s="8"/>
    </row>
    <row r="191" spans="4:9" s="5" customFormat="1">
      <c r="D191" s="8"/>
      <c r="E191" s="8"/>
      <c r="F191" s="8"/>
      <c r="G191" s="8"/>
      <c r="H191" s="8"/>
      <c r="I191" s="8"/>
    </row>
    <row r="192" spans="4:9" s="5" customFormat="1">
      <c r="D192" s="8"/>
      <c r="E192" s="8"/>
      <c r="F192" s="8"/>
      <c r="G192" s="8"/>
      <c r="H192" s="8"/>
      <c r="I192" s="8"/>
    </row>
    <row r="193" spans="4:9" s="5" customFormat="1">
      <c r="D193" s="8"/>
      <c r="E193" s="8"/>
      <c r="F193" s="8"/>
      <c r="G193" s="8"/>
      <c r="H193" s="8"/>
      <c r="I193" s="8"/>
    </row>
    <row r="194" spans="4:9" s="5" customFormat="1">
      <c r="D194" s="8"/>
      <c r="E194" s="8"/>
      <c r="F194" s="8"/>
      <c r="G194" s="8"/>
      <c r="H194" s="8"/>
      <c r="I194" s="8"/>
    </row>
    <row r="195" spans="4:9" s="5" customFormat="1">
      <c r="D195" s="8"/>
      <c r="E195" s="8"/>
      <c r="F195" s="8"/>
      <c r="G195" s="8"/>
      <c r="H195" s="8"/>
      <c r="I195" s="8"/>
    </row>
    <row r="196" spans="4:9" s="5" customFormat="1">
      <c r="D196" s="8"/>
      <c r="E196" s="8"/>
      <c r="F196" s="8"/>
      <c r="G196" s="8"/>
      <c r="H196" s="8"/>
      <c r="I196" s="8"/>
    </row>
    <row r="197" spans="4:9" s="5" customFormat="1">
      <c r="D197" s="8"/>
      <c r="E197" s="8"/>
      <c r="F197" s="8"/>
      <c r="G197" s="8"/>
      <c r="H197" s="8"/>
      <c r="I197" s="8"/>
    </row>
    <row r="198" spans="4:9" s="5" customFormat="1">
      <c r="D198" s="8"/>
      <c r="E198" s="8"/>
      <c r="F198" s="8"/>
      <c r="G198" s="8"/>
      <c r="H198" s="8"/>
      <c r="I198" s="8"/>
    </row>
    <row r="199" spans="4:9" s="5" customFormat="1">
      <c r="D199" s="8"/>
      <c r="E199" s="8"/>
      <c r="F199" s="8"/>
      <c r="G199" s="8"/>
      <c r="H199" s="8"/>
      <c r="I199" s="8"/>
    </row>
    <row r="200" spans="4:9" s="5" customFormat="1">
      <c r="D200" s="8"/>
      <c r="E200" s="8"/>
      <c r="F200" s="8"/>
      <c r="G200" s="8"/>
      <c r="H200" s="8"/>
      <c r="I200" s="8"/>
    </row>
    <row r="201" spans="4:9" s="5" customFormat="1">
      <c r="D201" s="8"/>
      <c r="E201" s="8"/>
      <c r="F201" s="8"/>
      <c r="G201" s="8"/>
      <c r="H201" s="8"/>
      <c r="I201" s="8"/>
    </row>
    <row r="202" spans="4:9" s="5" customFormat="1">
      <c r="D202" s="8"/>
      <c r="E202" s="8"/>
      <c r="F202" s="8"/>
      <c r="G202" s="8"/>
      <c r="H202" s="8"/>
      <c r="I202" s="8"/>
    </row>
    <row r="203" spans="4:9" s="5" customFormat="1">
      <c r="D203" s="8"/>
      <c r="E203" s="8"/>
      <c r="F203" s="8"/>
      <c r="G203" s="8"/>
      <c r="H203" s="8"/>
      <c r="I203" s="8"/>
    </row>
    <row r="204" spans="4:9" s="5" customFormat="1">
      <c r="D204" s="8"/>
      <c r="E204" s="8"/>
      <c r="F204" s="8"/>
      <c r="G204" s="8"/>
      <c r="H204" s="8"/>
      <c r="I204" s="8"/>
    </row>
    <row r="205" spans="4:9" s="5" customFormat="1">
      <c r="D205" s="8"/>
      <c r="E205" s="8"/>
      <c r="F205" s="8"/>
      <c r="G205" s="8"/>
      <c r="H205" s="8"/>
      <c r="I205" s="8"/>
    </row>
    <row r="206" spans="4:9" s="5" customFormat="1">
      <c r="D206" s="8"/>
      <c r="E206" s="8"/>
      <c r="F206" s="8"/>
      <c r="G206" s="8"/>
      <c r="H206" s="8"/>
      <c r="I206" s="8"/>
    </row>
    <row r="207" spans="4:9" s="5" customFormat="1">
      <c r="D207" s="8"/>
      <c r="E207" s="8"/>
      <c r="F207" s="8"/>
      <c r="G207" s="8"/>
      <c r="H207" s="8"/>
      <c r="I207" s="8"/>
    </row>
    <row r="208" spans="4:9" s="5" customFormat="1">
      <c r="D208" s="8"/>
      <c r="E208" s="8"/>
      <c r="F208" s="8"/>
      <c r="G208" s="8"/>
      <c r="H208" s="8"/>
      <c r="I208" s="8"/>
    </row>
    <row r="209" spans="4:9" s="5" customFormat="1">
      <c r="D209" s="8"/>
      <c r="E209" s="8"/>
      <c r="F209" s="8"/>
      <c r="G209" s="8"/>
      <c r="H209" s="8"/>
      <c r="I209" s="8"/>
    </row>
    <row r="210" spans="4:9" s="5" customFormat="1">
      <c r="D210" s="8"/>
      <c r="E210" s="8"/>
      <c r="F210" s="8"/>
      <c r="G210" s="8"/>
      <c r="H210" s="8"/>
      <c r="I210" s="8"/>
    </row>
    <row r="211" spans="4:9" s="5" customFormat="1">
      <c r="D211" s="8"/>
      <c r="E211" s="8"/>
      <c r="F211" s="8"/>
      <c r="G211" s="8"/>
      <c r="H211" s="8"/>
      <c r="I211" s="8"/>
    </row>
    <row r="212" spans="4:9" s="5" customFormat="1">
      <c r="D212" s="8"/>
      <c r="E212" s="8"/>
      <c r="F212" s="8"/>
      <c r="G212" s="8"/>
      <c r="H212" s="8"/>
      <c r="I212" s="8"/>
    </row>
    <row r="213" spans="4:9" s="5" customFormat="1">
      <c r="D213" s="8"/>
      <c r="E213" s="8"/>
      <c r="F213" s="8"/>
      <c r="G213" s="8"/>
      <c r="H213" s="8"/>
      <c r="I213" s="8"/>
    </row>
    <row r="214" spans="4:9" s="5" customFormat="1">
      <c r="D214" s="8"/>
      <c r="E214" s="8"/>
      <c r="F214" s="8"/>
      <c r="G214" s="8"/>
      <c r="H214" s="8"/>
      <c r="I214" s="8"/>
    </row>
    <row r="215" spans="4:9" s="5" customFormat="1">
      <c r="D215" s="8"/>
      <c r="E215" s="8"/>
      <c r="F215" s="8"/>
      <c r="G215" s="8"/>
      <c r="H215" s="8"/>
      <c r="I215" s="8"/>
    </row>
    <row r="216" spans="4:9" s="5" customFormat="1">
      <c r="D216" s="8"/>
      <c r="E216" s="8"/>
      <c r="F216" s="8"/>
      <c r="G216" s="8"/>
      <c r="H216" s="8"/>
      <c r="I216" s="8"/>
    </row>
    <row r="217" spans="4:9" s="5" customFormat="1">
      <c r="D217" s="8"/>
      <c r="E217" s="8"/>
      <c r="F217" s="8"/>
      <c r="G217" s="8"/>
      <c r="H217" s="8"/>
      <c r="I217" s="8"/>
    </row>
    <row r="218" spans="4:9" s="5" customFormat="1">
      <c r="D218" s="8"/>
      <c r="E218" s="8"/>
      <c r="F218" s="8"/>
      <c r="G218" s="8"/>
      <c r="H218" s="8"/>
      <c r="I218" s="8"/>
    </row>
    <row r="219" spans="4:9" s="5" customFormat="1">
      <c r="D219" s="8"/>
      <c r="E219" s="8"/>
      <c r="F219" s="8"/>
      <c r="G219" s="8"/>
      <c r="H219" s="8"/>
      <c r="I219" s="8"/>
    </row>
    <row r="220" spans="4:9" s="5" customFormat="1">
      <c r="D220" s="8"/>
      <c r="E220" s="8"/>
      <c r="F220" s="8"/>
      <c r="G220" s="8"/>
      <c r="H220" s="8"/>
      <c r="I220" s="8"/>
    </row>
    <row r="221" spans="4:9" s="5" customFormat="1">
      <c r="D221" s="8"/>
      <c r="E221" s="8"/>
      <c r="F221" s="8"/>
      <c r="G221" s="8"/>
      <c r="H221" s="8"/>
      <c r="I221" s="8"/>
    </row>
    <row r="222" spans="4:9" s="5" customFormat="1">
      <c r="D222" s="8"/>
      <c r="E222" s="8"/>
      <c r="F222" s="8"/>
      <c r="G222" s="8"/>
      <c r="H222" s="8"/>
      <c r="I222" s="8"/>
    </row>
    <row r="223" spans="4:9" s="5" customFormat="1">
      <c r="D223" s="8"/>
      <c r="E223" s="8"/>
      <c r="F223" s="8"/>
      <c r="G223" s="8"/>
      <c r="H223" s="8"/>
      <c r="I223" s="8"/>
    </row>
    <row r="224" spans="4:9" s="5" customFormat="1">
      <c r="D224" s="8"/>
      <c r="E224" s="8"/>
      <c r="F224" s="8"/>
      <c r="G224" s="8"/>
      <c r="H224" s="8"/>
      <c r="I224" s="8"/>
    </row>
    <row r="225" spans="4:9" s="5" customFormat="1">
      <c r="D225" s="8"/>
      <c r="E225" s="8"/>
      <c r="F225" s="8"/>
      <c r="G225" s="8"/>
      <c r="H225" s="8"/>
      <c r="I225" s="8"/>
    </row>
    <row r="226" spans="4:9" s="5" customFormat="1">
      <c r="D226" s="8"/>
      <c r="E226" s="8"/>
      <c r="F226" s="8"/>
      <c r="G226" s="8"/>
      <c r="H226" s="8"/>
      <c r="I226" s="8"/>
    </row>
    <row r="227" spans="4:9" s="5" customFormat="1">
      <c r="D227" s="8"/>
      <c r="E227" s="8"/>
      <c r="F227" s="8"/>
      <c r="G227" s="8"/>
      <c r="H227" s="8"/>
      <c r="I227" s="8"/>
    </row>
    <row r="228" spans="4:9" s="5" customFormat="1">
      <c r="D228" s="8"/>
      <c r="E228" s="8"/>
      <c r="F228" s="8"/>
      <c r="G228" s="8"/>
      <c r="H228" s="8"/>
      <c r="I228" s="8"/>
    </row>
    <row r="229" spans="4:9" s="5" customFormat="1">
      <c r="D229" s="8"/>
      <c r="E229" s="8"/>
      <c r="F229" s="8"/>
      <c r="G229" s="8"/>
      <c r="H229" s="8"/>
      <c r="I229" s="8"/>
    </row>
    <row r="230" spans="4:9" s="5" customFormat="1">
      <c r="D230" s="8"/>
      <c r="E230" s="8"/>
      <c r="F230" s="8"/>
      <c r="G230" s="8"/>
      <c r="H230" s="8"/>
      <c r="I230" s="8"/>
    </row>
    <row r="231" spans="4:9" s="5" customFormat="1">
      <c r="D231" s="8"/>
      <c r="E231" s="8"/>
      <c r="F231" s="8"/>
      <c r="G231" s="8"/>
      <c r="H231" s="8"/>
      <c r="I231" s="8"/>
    </row>
    <row r="232" spans="4:9" s="5" customFormat="1">
      <c r="D232" s="8"/>
      <c r="E232" s="8"/>
      <c r="F232" s="8"/>
      <c r="G232" s="8"/>
      <c r="H232" s="8"/>
      <c r="I232" s="8"/>
    </row>
    <row r="233" spans="4:9" s="5" customFormat="1">
      <c r="D233" s="8"/>
      <c r="E233" s="8"/>
      <c r="F233" s="8"/>
      <c r="G233" s="8"/>
      <c r="H233" s="8"/>
      <c r="I233" s="8"/>
    </row>
    <row r="234" spans="4:9" s="5" customFormat="1">
      <c r="D234" s="8"/>
      <c r="E234" s="8"/>
      <c r="F234" s="8"/>
      <c r="G234" s="8"/>
      <c r="H234" s="8"/>
      <c r="I234" s="8"/>
    </row>
    <row r="235" spans="4:9" s="5" customFormat="1">
      <c r="D235" s="8"/>
      <c r="E235" s="8"/>
      <c r="F235" s="8"/>
      <c r="G235" s="8"/>
      <c r="H235" s="8"/>
      <c r="I235" s="8"/>
    </row>
    <row r="236" spans="4:9" s="5" customFormat="1">
      <c r="D236" s="8"/>
      <c r="E236" s="8"/>
      <c r="F236" s="8"/>
      <c r="G236" s="8"/>
      <c r="H236" s="8"/>
      <c r="I236" s="8"/>
    </row>
    <row r="237" spans="4:9" s="5" customFormat="1">
      <c r="D237" s="8"/>
      <c r="E237" s="8"/>
      <c r="F237" s="8"/>
      <c r="G237" s="8"/>
      <c r="H237" s="8"/>
      <c r="I237" s="8"/>
    </row>
    <row r="238" spans="4:9" s="5" customFormat="1">
      <c r="D238" s="8"/>
      <c r="E238" s="8"/>
      <c r="F238" s="8"/>
      <c r="G238" s="8"/>
      <c r="H238" s="8"/>
      <c r="I238" s="8"/>
    </row>
    <row r="239" spans="4:9" s="5" customFormat="1">
      <c r="D239" s="8"/>
      <c r="E239" s="8"/>
      <c r="F239" s="8"/>
      <c r="G239" s="8"/>
      <c r="H239" s="8"/>
      <c r="I239" s="8"/>
    </row>
    <row r="240" spans="4:9" s="5" customFormat="1">
      <c r="D240" s="8"/>
      <c r="E240" s="8"/>
      <c r="F240" s="8"/>
      <c r="G240" s="8"/>
      <c r="H240" s="8"/>
      <c r="I240" s="8"/>
    </row>
    <row r="241" spans="4:9" s="5" customFormat="1">
      <c r="D241" s="8"/>
      <c r="E241" s="8"/>
      <c r="F241" s="8"/>
      <c r="G241" s="8"/>
      <c r="H241" s="8"/>
      <c r="I241" s="8"/>
    </row>
    <row r="242" spans="4:9" s="5" customFormat="1">
      <c r="D242" s="8"/>
      <c r="E242" s="8"/>
      <c r="F242" s="8"/>
      <c r="G242" s="8"/>
      <c r="H242" s="8"/>
      <c r="I242" s="8"/>
    </row>
    <row r="243" spans="4:9" s="5" customFormat="1">
      <c r="D243" s="8"/>
      <c r="E243" s="8"/>
      <c r="F243" s="8"/>
      <c r="G243" s="8"/>
      <c r="H243" s="8"/>
      <c r="I243" s="8"/>
    </row>
    <row r="244" spans="4:9" s="5" customFormat="1">
      <c r="D244" s="8"/>
      <c r="E244" s="8"/>
      <c r="F244" s="8"/>
      <c r="G244" s="8"/>
      <c r="H244" s="8"/>
      <c r="I244" s="8"/>
    </row>
    <row r="245" spans="4:9" s="5" customFormat="1">
      <c r="D245" s="8"/>
      <c r="E245" s="8"/>
      <c r="F245" s="8"/>
      <c r="G245" s="8"/>
      <c r="H245" s="8"/>
      <c r="I245" s="8"/>
    </row>
    <row r="246" spans="4:9" s="5" customFormat="1">
      <c r="D246" s="8"/>
      <c r="E246" s="8"/>
      <c r="F246" s="8"/>
      <c r="G246" s="8"/>
      <c r="H246" s="8"/>
      <c r="I246" s="8"/>
    </row>
    <row r="247" spans="4:9" s="5" customFormat="1">
      <c r="D247" s="8"/>
      <c r="E247" s="8"/>
      <c r="F247" s="8"/>
      <c r="G247" s="8"/>
      <c r="H247" s="8"/>
      <c r="I247" s="8"/>
    </row>
    <row r="248" spans="4:9" s="5" customFormat="1">
      <c r="D248" s="8"/>
      <c r="E248" s="8"/>
      <c r="F248" s="8"/>
      <c r="G248" s="8"/>
      <c r="H248" s="8"/>
      <c r="I248" s="8"/>
    </row>
    <row r="249" spans="4:9" s="5" customFormat="1">
      <c r="D249" s="8"/>
      <c r="E249" s="8"/>
      <c r="F249" s="8"/>
      <c r="G249" s="8"/>
      <c r="H249" s="8"/>
      <c r="I249" s="8"/>
    </row>
    <row r="250" spans="4:9" s="5" customFormat="1">
      <c r="D250" s="8"/>
      <c r="E250" s="8"/>
      <c r="F250" s="8"/>
      <c r="G250" s="8"/>
      <c r="H250" s="8"/>
      <c r="I250" s="8"/>
    </row>
    <row r="251" spans="4:9" s="5" customFormat="1">
      <c r="D251" s="8"/>
      <c r="E251" s="8"/>
      <c r="F251" s="8"/>
      <c r="G251" s="8"/>
      <c r="H251" s="8"/>
      <c r="I251" s="8"/>
    </row>
    <row r="252" spans="4:9" s="5" customFormat="1">
      <c r="D252" s="8"/>
      <c r="E252" s="8"/>
      <c r="F252" s="8"/>
      <c r="G252" s="8"/>
      <c r="H252" s="8"/>
      <c r="I252" s="8"/>
    </row>
    <row r="253" spans="4:9" s="5" customFormat="1">
      <c r="D253" s="8"/>
      <c r="E253" s="8"/>
      <c r="F253" s="8"/>
      <c r="G253" s="8"/>
      <c r="H253" s="8"/>
      <c r="I253" s="8"/>
    </row>
  </sheetData>
  <mergeCells count="1">
    <mergeCell ref="A2:G2"/>
  </mergeCells>
  <phoneticPr fontId="3" type="noConversion"/>
  <printOptions horizontalCentered="1" verticalCentered="1"/>
  <pageMargins left="0.23622047244094491" right="0.23622047244094491" top="0.23622047244094491" bottom="0.23622047244094491" header="0.23622047244094491" footer="0.2362204724409449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205"/>
  <sheetViews>
    <sheetView workbookViewId="0">
      <selection activeCell="G10" sqref="G10"/>
    </sheetView>
  </sheetViews>
  <sheetFormatPr defaultRowHeight="12.75"/>
  <cols>
    <col min="1" max="1" width="3.85546875" style="60" customWidth="1"/>
    <col min="2" max="2" width="6.5703125" customWidth="1"/>
    <col min="3" max="3" width="52.28515625" customWidth="1"/>
    <col min="4" max="4" width="12.7109375" style="11" customWidth="1"/>
    <col min="5" max="5" width="11.85546875" style="11" customWidth="1"/>
    <col min="6" max="6" width="9.140625" style="60"/>
    <col min="7" max="7" width="11.28515625" style="60" customWidth="1"/>
    <col min="8" max="8" width="15.28515625" style="60" customWidth="1"/>
    <col min="9" max="9" width="10.28515625" style="94" bestFit="1" customWidth="1"/>
    <col min="10" max="27" width="9.140625" style="60"/>
  </cols>
  <sheetData>
    <row r="1" spans="1:35" s="60" customFormat="1">
      <c r="D1" s="61"/>
      <c r="E1" s="61"/>
      <c r="I1" s="94"/>
    </row>
    <row r="2" spans="1:35" s="60" customFormat="1">
      <c r="D2" s="61"/>
      <c r="E2" s="61"/>
      <c r="I2" s="94"/>
    </row>
    <row r="3" spans="1:35" s="60" customFormat="1" ht="15.75">
      <c r="B3" s="263" t="s">
        <v>311</v>
      </c>
      <c r="C3" s="264"/>
      <c r="D3" s="264"/>
      <c r="E3" s="95"/>
      <c r="F3" s="96"/>
      <c r="G3" s="96"/>
      <c r="I3" s="94"/>
    </row>
    <row r="4" spans="1:35" s="60" customFormat="1" ht="15.75">
      <c r="B4" s="97"/>
      <c r="C4" s="97"/>
      <c r="D4" s="98"/>
      <c r="E4" s="95"/>
      <c r="F4" s="96"/>
      <c r="G4" s="96"/>
      <c r="I4" s="94"/>
    </row>
    <row r="5" spans="1:35" s="60" customFormat="1" ht="13.5" thickBot="1">
      <c r="D5" s="61"/>
      <c r="E5" s="61"/>
      <c r="I5" s="94"/>
    </row>
    <row r="6" spans="1:35" s="2" customFormat="1" ht="36.75" customHeight="1" thickBot="1">
      <c r="A6" s="7"/>
      <c r="B6" s="140" t="s">
        <v>0</v>
      </c>
      <c r="C6" s="143" t="s">
        <v>72</v>
      </c>
      <c r="D6" s="146" t="s">
        <v>306</v>
      </c>
      <c r="E6" s="144" t="s">
        <v>307</v>
      </c>
      <c r="F6" s="99"/>
      <c r="G6" s="55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15" customHeight="1">
      <c r="B7" s="70" t="s">
        <v>73</v>
      </c>
      <c r="C7" s="39" t="s">
        <v>74</v>
      </c>
      <c r="D7" s="77">
        <f>SUM(D8:D13)</f>
        <v>61597</v>
      </c>
      <c r="E7" s="42">
        <v>88650</v>
      </c>
    </row>
    <row r="8" spans="1:35" ht="15" customHeight="1">
      <c r="B8" s="81"/>
      <c r="C8" s="78" t="s">
        <v>75</v>
      </c>
      <c r="D8" s="86">
        <f>2839360+210800</f>
        <v>3050160</v>
      </c>
      <c r="E8" s="87">
        <v>3413540</v>
      </c>
      <c r="G8" s="62"/>
      <c r="H8" s="62"/>
      <c r="I8" s="100"/>
    </row>
    <row r="9" spans="1:35" ht="15" customHeight="1">
      <c r="B9" s="81"/>
      <c r="C9" s="78" t="s">
        <v>76</v>
      </c>
      <c r="D9" s="86">
        <f>-9254486-390233-7202</f>
        <v>-9651921</v>
      </c>
      <c r="E9" s="87">
        <v>-9044169</v>
      </c>
      <c r="G9" s="101"/>
      <c r="H9" s="101"/>
      <c r="I9" s="102"/>
    </row>
    <row r="10" spans="1:35" ht="15" customHeight="1">
      <c r="B10" s="81"/>
      <c r="C10" s="78" t="s">
        <v>77</v>
      </c>
      <c r="D10" s="86">
        <v>10000000</v>
      </c>
      <c r="E10" s="87">
        <v>8750000</v>
      </c>
      <c r="G10" s="62"/>
      <c r="H10" s="103"/>
      <c r="I10" s="100"/>
    </row>
    <row r="11" spans="1:35" ht="15" customHeight="1">
      <c r="B11" s="81"/>
      <c r="C11" s="78" t="s">
        <v>196</v>
      </c>
      <c r="D11" s="86">
        <v>-2219771</v>
      </c>
      <c r="E11" s="87">
        <v>-1966165</v>
      </c>
      <c r="G11" s="101"/>
      <c r="H11" s="103"/>
      <c r="I11" s="102"/>
    </row>
    <row r="12" spans="1:35" ht="15" customHeight="1">
      <c r="B12" s="81"/>
      <c r="C12" s="78" t="s">
        <v>246</v>
      </c>
      <c r="D12" s="86">
        <f>-36820-510500-72000-497551</f>
        <v>-1116871</v>
      </c>
      <c r="E12" s="87">
        <v>-1064556</v>
      </c>
      <c r="G12" s="62"/>
      <c r="H12" s="101"/>
      <c r="I12" s="102"/>
    </row>
    <row r="13" spans="1:35" ht="15" customHeight="1">
      <c r="B13" s="81"/>
      <c r="C13" s="79" t="s">
        <v>78</v>
      </c>
      <c r="D13" s="88" t="s">
        <v>145</v>
      </c>
      <c r="E13" s="89" t="s">
        <v>145</v>
      </c>
      <c r="H13" s="63"/>
    </row>
    <row r="14" spans="1:35" ht="15" customHeight="1">
      <c r="B14" s="70" t="s">
        <v>79</v>
      </c>
      <c r="C14" s="39" t="s">
        <v>147</v>
      </c>
      <c r="D14" s="77">
        <f>D17+D18-D19-D16-D15</f>
        <v>10698</v>
      </c>
      <c r="E14" s="42">
        <v>-3174</v>
      </c>
    </row>
    <row r="15" spans="1:35" ht="15" customHeight="1">
      <c r="B15" s="81"/>
      <c r="C15" s="78" t="s">
        <v>80</v>
      </c>
      <c r="D15" s="86"/>
      <c r="E15" s="87"/>
      <c r="H15" s="63"/>
    </row>
    <row r="16" spans="1:35" ht="15" customHeight="1">
      <c r="B16" s="81"/>
      <c r="C16" s="78" t="s">
        <v>81</v>
      </c>
      <c r="D16" s="86">
        <v>0</v>
      </c>
      <c r="E16" s="87">
        <v>0</v>
      </c>
    </row>
    <row r="17" spans="2:9" ht="15" customHeight="1">
      <c r="B17" s="81"/>
      <c r="C17" s="78" t="s">
        <v>270</v>
      </c>
      <c r="D17" s="86"/>
      <c r="E17" s="87">
        <v>0</v>
      </c>
    </row>
    <row r="18" spans="2:9" ht="15" customHeight="1">
      <c r="B18" s="81"/>
      <c r="C18" s="78" t="s">
        <v>82</v>
      </c>
      <c r="D18" s="86">
        <f>'Ardh e shp - natyres'!E22</f>
        <v>10698</v>
      </c>
      <c r="E18" s="87">
        <v>-3174</v>
      </c>
    </row>
    <row r="19" spans="2:9" ht="15" customHeight="1">
      <c r="B19" s="81"/>
      <c r="C19" s="78" t="s">
        <v>83</v>
      </c>
      <c r="D19" s="86"/>
      <c r="E19" s="87"/>
    </row>
    <row r="20" spans="2:9" ht="15" customHeight="1">
      <c r="B20" s="81"/>
      <c r="C20" s="79" t="s">
        <v>146</v>
      </c>
      <c r="D20" s="90"/>
      <c r="E20" s="91"/>
    </row>
    <row r="21" spans="2:9" ht="15" customHeight="1">
      <c r="B21" s="70" t="s">
        <v>84</v>
      </c>
      <c r="C21" s="39" t="s">
        <v>310</v>
      </c>
      <c r="D21" s="77">
        <f>D22+D23-D24-D25-D26</f>
        <v>0</v>
      </c>
      <c r="E21" s="42">
        <v>0</v>
      </c>
    </row>
    <row r="22" spans="2:9" ht="15" customHeight="1">
      <c r="B22" s="70"/>
      <c r="C22" s="39" t="s">
        <v>85</v>
      </c>
      <c r="D22" s="77"/>
      <c r="E22" s="42"/>
    </row>
    <row r="23" spans="2:9" ht="15" customHeight="1">
      <c r="B23" s="82"/>
      <c r="C23" s="78" t="s">
        <v>86</v>
      </c>
      <c r="D23" s="86"/>
      <c r="E23" s="87">
        <v>0</v>
      </c>
    </row>
    <row r="24" spans="2:9" ht="15" customHeight="1">
      <c r="B24" s="82"/>
      <c r="C24" s="78" t="s">
        <v>87</v>
      </c>
      <c r="D24" s="86"/>
      <c r="E24" s="87"/>
    </row>
    <row r="25" spans="2:9" ht="15" customHeight="1">
      <c r="B25" s="83"/>
      <c r="C25" s="78" t="s">
        <v>88</v>
      </c>
      <c r="D25" s="86"/>
      <c r="E25" s="87"/>
    </row>
    <row r="26" spans="2:9" ht="15" customHeight="1">
      <c r="B26" s="83"/>
      <c r="C26" s="78" t="s">
        <v>89</v>
      </c>
      <c r="D26" s="86"/>
      <c r="E26" s="87"/>
    </row>
    <row r="27" spans="2:9" ht="15" customHeight="1">
      <c r="B27" s="83"/>
      <c r="C27" s="79" t="s">
        <v>148</v>
      </c>
      <c r="D27" s="90">
        <f>D7+D14+D21</f>
        <v>72295</v>
      </c>
      <c r="E27" s="91">
        <v>85476</v>
      </c>
    </row>
    <row r="28" spans="2:9" ht="15" customHeight="1">
      <c r="B28" s="83"/>
      <c r="C28" s="80" t="s">
        <v>91</v>
      </c>
      <c r="D28" s="86">
        <f>'AKTIVI '!F6</f>
        <v>1072640</v>
      </c>
      <c r="E28" s="87">
        <v>1477196</v>
      </c>
    </row>
    <row r="29" spans="2:9" ht="15" customHeight="1">
      <c r="B29" s="70"/>
      <c r="C29" s="39" t="s">
        <v>90</v>
      </c>
      <c r="D29" s="77">
        <f>D27+D28</f>
        <v>1144935</v>
      </c>
      <c r="E29" s="42">
        <v>1562672</v>
      </c>
    </row>
    <row r="30" spans="2:9" ht="13.5" thickBot="1">
      <c r="B30" s="84"/>
      <c r="C30" s="85"/>
      <c r="D30" s="92"/>
      <c r="E30" s="93"/>
    </row>
    <row r="31" spans="2:9" s="60" customFormat="1">
      <c r="D31" s="61"/>
      <c r="E31" s="61"/>
      <c r="I31" s="94"/>
    </row>
    <row r="32" spans="2:9" s="60" customFormat="1" ht="15">
      <c r="C32" s="6"/>
      <c r="D32" s="6"/>
      <c r="E32" s="6"/>
      <c r="I32" s="94"/>
    </row>
    <row r="33" spans="3:9" s="60" customFormat="1" ht="15">
      <c r="C33" s="6"/>
      <c r="D33" s="6"/>
      <c r="E33" s="6"/>
      <c r="I33" s="94"/>
    </row>
    <row r="34" spans="3:9" s="60" customFormat="1">
      <c r="D34" s="61"/>
      <c r="E34" s="61"/>
      <c r="I34" s="94"/>
    </row>
    <row r="35" spans="3:9" s="60" customFormat="1">
      <c r="D35" s="61"/>
      <c r="E35" s="61"/>
      <c r="I35" s="94"/>
    </row>
    <row r="36" spans="3:9" s="60" customFormat="1">
      <c r="D36" s="61"/>
      <c r="E36" s="61"/>
      <c r="I36" s="94"/>
    </row>
    <row r="37" spans="3:9" s="60" customFormat="1">
      <c r="D37" s="61"/>
      <c r="E37" s="61"/>
      <c r="I37" s="94"/>
    </row>
    <row r="38" spans="3:9" s="60" customFormat="1" ht="15">
      <c r="C38" s="6" t="s">
        <v>304</v>
      </c>
      <c r="D38" s="6"/>
      <c r="E38" s="6" t="s">
        <v>282</v>
      </c>
      <c r="I38" s="94"/>
    </row>
    <row r="39" spans="3:9" s="60" customFormat="1" ht="15">
      <c r="C39" s="6" t="s">
        <v>281</v>
      </c>
      <c r="D39" s="6"/>
      <c r="E39" s="6" t="s">
        <v>283</v>
      </c>
      <c r="I39" s="94"/>
    </row>
    <row r="40" spans="3:9" s="60" customFormat="1">
      <c r="D40" s="61"/>
      <c r="E40" s="61"/>
      <c r="I40" s="94"/>
    </row>
    <row r="41" spans="3:9" s="60" customFormat="1">
      <c r="D41" s="61"/>
      <c r="E41" s="61"/>
      <c r="I41" s="94"/>
    </row>
    <row r="42" spans="3:9" s="60" customFormat="1">
      <c r="D42" s="61"/>
      <c r="E42" s="61"/>
      <c r="I42" s="94"/>
    </row>
    <row r="43" spans="3:9" s="60" customFormat="1">
      <c r="D43" s="61"/>
      <c r="E43" s="61"/>
      <c r="I43" s="94"/>
    </row>
    <row r="44" spans="3:9" s="60" customFormat="1">
      <c r="D44" s="61"/>
      <c r="E44" s="61"/>
      <c r="I44" s="94"/>
    </row>
    <row r="45" spans="3:9" s="60" customFormat="1">
      <c r="D45" s="61"/>
      <c r="E45" s="61"/>
      <c r="I45" s="94"/>
    </row>
    <row r="46" spans="3:9" s="60" customFormat="1">
      <c r="D46" s="61"/>
      <c r="E46" s="61"/>
      <c r="I46" s="94"/>
    </row>
    <row r="47" spans="3:9" s="60" customFormat="1">
      <c r="D47" s="61"/>
      <c r="E47" s="61"/>
      <c r="I47" s="94"/>
    </row>
    <row r="48" spans="3:9" s="60" customFormat="1">
      <c r="D48" s="61"/>
      <c r="E48" s="61"/>
      <c r="I48" s="94"/>
    </row>
    <row r="49" spans="4:9" s="60" customFormat="1">
      <c r="D49" s="61"/>
      <c r="E49" s="61"/>
      <c r="I49" s="94"/>
    </row>
    <row r="50" spans="4:9" s="60" customFormat="1">
      <c r="D50" s="61"/>
      <c r="E50" s="61"/>
      <c r="I50" s="94"/>
    </row>
    <row r="51" spans="4:9" s="60" customFormat="1">
      <c r="D51" s="61"/>
      <c r="E51" s="61"/>
      <c r="I51" s="94"/>
    </row>
    <row r="52" spans="4:9" s="60" customFormat="1">
      <c r="D52" s="61"/>
      <c r="E52" s="61"/>
      <c r="I52" s="94"/>
    </row>
    <row r="53" spans="4:9" s="60" customFormat="1">
      <c r="D53" s="61"/>
      <c r="E53" s="61"/>
      <c r="I53" s="94"/>
    </row>
    <row r="54" spans="4:9" s="60" customFormat="1">
      <c r="D54" s="61"/>
      <c r="E54" s="61"/>
      <c r="I54" s="94"/>
    </row>
    <row r="55" spans="4:9" s="60" customFormat="1">
      <c r="D55" s="61"/>
      <c r="E55" s="61"/>
      <c r="I55" s="94"/>
    </row>
    <row r="56" spans="4:9" s="60" customFormat="1">
      <c r="D56" s="61"/>
      <c r="E56" s="61"/>
      <c r="I56" s="94"/>
    </row>
    <row r="57" spans="4:9" s="60" customFormat="1">
      <c r="D57" s="61"/>
      <c r="E57" s="61"/>
      <c r="I57" s="94"/>
    </row>
    <row r="58" spans="4:9" s="60" customFormat="1">
      <c r="D58" s="61"/>
      <c r="E58" s="61"/>
      <c r="I58" s="94"/>
    </row>
    <row r="59" spans="4:9" s="60" customFormat="1">
      <c r="D59" s="61"/>
      <c r="E59" s="61"/>
      <c r="I59" s="94"/>
    </row>
    <row r="60" spans="4:9" s="60" customFormat="1">
      <c r="D60" s="61"/>
      <c r="E60" s="61"/>
      <c r="I60" s="94"/>
    </row>
    <row r="61" spans="4:9" s="60" customFormat="1">
      <c r="D61" s="61"/>
      <c r="E61" s="61"/>
      <c r="I61" s="94"/>
    </row>
    <row r="62" spans="4:9" s="60" customFormat="1">
      <c r="D62" s="61"/>
      <c r="E62" s="61"/>
      <c r="I62" s="94"/>
    </row>
    <row r="63" spans="4:9" s="60" customFormat="1">
      <c r="D63" s="61"/>
      <c r="E63" s="61"/>
      <c r="I63" s="94"/>
    </row>
    <row r="64" spans="4:9" s="60" customFormat="1">
      <c r="D64" s="61"/>
      <c r="E64" s="61"/>
      <c r="I64" s="94"/>
    </row>
    <row r="65" spans="4:9" s="60" customFormat="1">
      <c r="D65" s="61"/>
      <c r="E65" s="61"/>
      <c r="I65" s="94"/>
    </row>
    <row r="66" spans="4:9" s="60" customFormat="1">
      <c r="D66" s="61"/>
      <c r="E66" s="61"/>
      <c r="I66" s="94"/>
    </row>
    <row r="67" spans="4:9" s="60" customFormat="1">
      <c r="D67" s="61"/>
      <c r="E67" s="61"/>
      <c r="I67" s="94"/>
    </row>
    <row r="68" spans="4:9" s="60" customFormat="1">
      <c r="D68" s="61"/>
      <c r="E68" s="61"/>
      <c r="I68" s="94"/>
    </row>
    <row r="69" spans="4:9" s="60" customFormat="1">
      <c r="D69" s="61"/>
      <c r="E69" s="61"/>
      <c r="I69" s="94"/>
    </row>
    <row r="70" spans="4:9" s="60" customFormat="1">
      <c r="D70" s="61"/>
      <c r="E70" s="61"/>
      <c r="I70" s="94"/>
    </row>
    <row r="71" spans="4:9" s="60" customFormat="1">
      <c r="D71" s="61"/>
      <c r="E71" s="61"/>
      <c r="I71" s="94"/>
    </row>
    <row r="72" spans="4:9" s="60" customFormat="1">
      <c r="D72" s="61"/>
      <c r="E72" s="61"/>
      <c r="I72" s="94"/>
    </row>
    <row r="73" spans="4:9" s="60" customFormat="1">
      <c r="D73" s="61"/>
      <c r="E73" s="61"/>
      <c r="I73" s="94"/>
    </row>
    <row r="74" spans="4:9" s="60" customFormat="1">
      <c r="D74" s="61"/>
      <c r="E74" s="61"/>
      <c r="I74" s="94"/>
    </row>
    <row r="75" spans="4:9" s="60" customFormat="1">
      <c r="D75" s="61"/>
      <c r="E75" s="61"/>
      <c r="I75" s="94"/>
    </row>
    <row r="76" spans="4:9" s="60" customFormat="1">
      <c r="D76" s="61"/>
      <c r="E76" s="61"/>
      <c r="I76" s="94"/>
    </row>
    <row r="77" spans="4:9" s="60" customFormat="1">
      <c r="D77" s="61"/>
      <c r="E77" s="61"/>
      <c r="I77" s="94"/>
    </row>
    <row r="78" spans="4:9" s="60" customFormat="1">
      <c r="D78" s="61"/>
      <c r="E78" s="61"/>
      <c r="I78" s="94"/>
    </row>
    <row r="79" spans="4:9" s="60" customFormat="1">
      <c r="D79" s="61"/>
      <c r="E79" s="61"/>
      <c r="I79" s="94"/>
    </row>
    <row r="80" spans="4:9" s="60" customFormat="1">
      <c r="D80" s="61"/>
      <c r="E80" s="61"/>
      <c r="I80" s="94"/>
    </row>
    <row r="81" spans="4:9" s="60" customFormat="1">
      <c r="D81" s="61"/>
      <c r="E81" s="61"/>
      <c r="I81" s="94"/>
    </row>
    <row r="82" spans="4:9" s="60" customFormat="1">
      <c r="D82" s="61"/>
      <c r="E82" s="61"/>
      <c r="I82" s="94"/>
    </row>
    <row r="83" spans="4:9" s="60" customFormat="1">
      <c r="D83" s="61"/>
      <c r="E83" s="61"/>
      <c r="I83" s="94"/>
    </row>
    <row r="84" spans="4:9" s="60" customFormat="1">
      <c r="D84" s="61"/>
      <c r="E84" s="61"/>
      <c r="I84" s="94"/>
    </row>
    <row r="85" spans="4:9" s="60" customFormat="1">
      <c r="D85" s="61"/>
      <c r="E85" s="61"/>
      <c r="I85" s="94"/>
    </row>
    <row r="86" spans="4:9" s="60" customFormat="1">
      <c r="D86" s="61"/>
      <c r="E86" s="61"/>
      <c r="I86" s="94"/>
    </row>
    <row r="87" spans="4:9" s="60" customFormat="1">
      <c r="D87" s="61"/>
      <c r="E87" s="61"/>
      <c r="I87" s="94"/>
    </row>
    <row r="88" spans="4:9" s="60" customFormat="1">
      <c r="D88" s="61"/>
      <c r="E88" s="61"/>
      <c r="I88" s="94"/>
    </row>
    <row r="89" spans="4:9" s="60" customFormat="1">
      <c r="D89" s="61"/>
      <c r="E89" s="61"/>
      <c r="I89" s="94"/>
    </row>
    <row r="90" spans="4:9" s="60" customFormat="1">
      <c r="D90" s="61"/>
      <c r="E90" s="61"/>
      <c r="I90" s="94"/>
    </row>
    <row r="91" spans="4:9" s="60" customFormat="1">
      <c r="D91" s="61"/>
      <c r="E91" s="61"/>
      <c r="I91" s="94"/>
    </row>
    <row r="92" spans="4:9" s="60" customFormat="1">
      <c r="D92" s="61"/>
      <c r="E92" s="61"/>
      <c r="I92" s="94"/>
    </row>
    <row r="93" spans="4:9" s="60" customFormat="1">
      <c r="D93" s="61"/>
      <c r="E93" s="61"/>
      <c r="I93" s="94"/>
    </row>
    <row r="94" spans="4:9" s="60" customFormat="1">
      <c r="D94" s="61"/>
      <c r="E94" s="61"/>
      <c r="I94" s="94"/>
    </row>
    <row r="95" spans="4:9" s="60" customFormat="1">
      <c r="D95" s="61"/>
      <c r="E95" s="61"/>
      <c r="I95" s="94"/>
    </row>
    <row r="96" spans="4:9" s="60" customFormat="1">
      <c r="D96" s="61"/>
      <c r="E96" s="61"/>
      <c r="I96" s="94"/>
    </row>
    <row r="97" spans="4:9" s="60" customFormat="1">
      <c r="D97" s="61"/>
      <c r="E97" s="61"/>
      <c r="I97" s="94"/>
    </row>
    <row r="98" spans="4:9" s="60" customFormat="1">
      <c r="D98" s="61"/>
      <c r="E98" s="61"/>
      <c r="I98" s="94"/>
    </row>
    <row r="99" spans="4:9" s="60" customFormat="1">
      <c r="D99" s="61"/>
      <c r="E99" s="61"/>
      <c r="I99" s="94"/>
    </row>
    <row r="100" spans="4:9" s="60" customFormat="1">
      <c r="D100" s="61"/>
      <c r="E100" s="61"/>
      <c r="I100" s="94"/>
    </row>
    <row r="101" spans="4:9" s="60" customFormat="1">
      <c r="D101" s="61"/>
      <c r="E101" s="61"/>
      <c r="I101" s="94"/>
    </row>
    <row r="102" spans="4:9" s="60" customFormat="1">
      <c r="D102" s="61"/>
      <c r="E102" s="61"/>
      <c r="I102" s="94"/>
    </row>
    <row r="103" spans="4:9" s="60" customFormat="1">
      <c r="D103" s="61"/>
      <c r="E103" s="61"/>
      <c r="I103" s="94"/>
    </row>
    <row r="104" spans="4:9" s="60" customFormat="1">
      <c r="D104" s="61"/>
      <c r="E104" s="61"/>
      <c r="I104" s="94"/>
    </row>
    <row r="105" spans="4:9" s="60" customFormat="1">
      <c r="D105" s="61"/>
      <c r="E105" s="61"/>
      <c r="I105" s="94"/>
    </row>
    <row r="106" spans="4:9" s="60" customFormat="1">
      <c r="D106" s="61"/>
      <c r="E106" s="61"/>
      <c r="I106" s="94"/>
    </row>
    <row r="107" spans="4:9" s="60" customFormat="1">
      <c r="D107" s="61"/>
      <c r="E107" s="61"/>
      <c r="I107" s="94"/>
    </row>
    <row r="108" spans="4:9" s="60" customFormat="1">
      <c r="D108" s="61"/>
      <c r="E108" s="61"/>
      <c r="I108" s="94"/>
    </row>
    <row r="109" spans="4:9" s="60" customFormat="1">
      <c r="D109" s="61"/>
      <c r="E109" s="61"/>
      <c r="I109" s="94"/>
    </row>
    <row r="110" spans="4:9" s="60" customFormat="1">
      <c r="D110" s="61"/>
      <c r="E110" s="61"/>
      <c r="I110" s="94"/>
    </row>
    <row r="111" spans="4:9" s="60" customFormat="1">
      <c r="D111" s="61"/>
      <c r="E111" s="61"/>
      <c r="I111" s="94"/>
    </row>
    <row r="112" spans="4:9" s="60" customFormat="1">
      <c r="D112" s="61"/>
      <c r="E112" s="61"/>
      <c r="I112" s="94"/>
    </row>
    <row r="113" spans="4:9" s="60" customFormat="1">
      <c r="D113" s="61"/>
      <c r="E113" s="61"/>
      <c r="I113" s="94"/>
    </row>
    <row r="114" spans="4:9" s="60" customFormat="1">
      <c r="D114" s="61"/>
      <c r="E114" s="61"/>
      <c r="I114" s="94"/>
    </row>
    <row r="115" spans="4:9" s="60" customFormat="1">
      <c r="D115" s="61"/>
      <c r="E115" s="61"/>
      <c r="I115" s="94"/>
    </row>
    <row r="116" spans="4:9" s="60" customFormat="1">
      <c r="D116" s="61"/>
      <c r="E116" s="61"/>
      <c r="I116" s="94"/>
    </row>
    <row r="117" spans="4:9" s="60" customFormat="1">
      <c r="D117" s="61"/>
      <c r="E117" s="61"/>
      <c r="I117" s="94"/>
    </row>
    <row r="118" spans="4:9" s="60" customFormat="1">
      <c r="D118" s="61"/>
      <c r="E118" s="61"/>
      <c r="I118" s="94"/>
    </row>
    <row r="119" spans="4:9" s="60" customFormat="1">
      <c r="D119" s="61"/>
      <c r="E119" s="61"/>
      <c r="I119" s="94"/>
    </row>
    <row r="120" spans="4:9" s="60" customFormat="1">
      <c r="D120" s="61"/>
      <c r="E120" s="61"/>
      <c r="I120" s="94"/>
    </row>
    <row r="121" spans="4:9" s="60" customFormat="1">
      <c r="D121" s="61"/>
      <c r="E121" s="61"/>
      <c r="I121" s="94"/>
    </row>
    <row r="122" spans="4:9" s="60" customFormat="1">
      <c r="D122" s="61"/>
      <c r="E122" s="61"/>
      <c r="I122" s="94"/>
    </row>
    <row r="123" spans="4:9" s="60" customFormat="1">
      <c r="D123" s="61"/>
      <c r="E123" s="61"/>
      <c r="I123" s="94"/>
    </row>
    <row r="124" spans="4:9" s="60" customFormat="1">
      <c r="D124" s="61"/>
      <c r="E124" s="61"/>
      <c r="I124" s="94"/>
    </row>
    <row r="125" spans="4:9" s="60" customFormat="1">
      <c r="D125" s="61"/>
      <c r="E125" s="61"/>
      <c r="I125" s="94"/>
    </row>
    <row r="126" spans="4:9" s="60" customFormat="1">
      <c r="D126" s="61"/>
      <c r="E126" s="61"/>
      <c r="I126" s="94"/>
    </row>
    <row r="127" spans="4:9" s="60" customFormat="1">
      <c r="D127" s="61"/>
      <c r="E127" s="61"/>
      <c r="I127" s="94"/>
    </row>
    <row r="128" spans="4:9" s="60" customFormat="1">
      <c r="D128" s="61"/>
      <c r="E128" s="61"/>
      <c r="I128" s="94"/>
    </row>
    <row r="129" spans="4:9" s="60" customFormat="1">
      <c r="D129" s="61"/>
      <c r="E129" s="61"/>
      <c r="I129" s="94"/>
    </row>
    <row r="130" spans="4:9" s="60" customFormat="1">
      <c r="D130" s="61"/>
      <c r="E130" s="61"/>
      <c r="I130" s="94"/>
    </row>
    <row r="131" spans="4:9" s="60" customFormat="1">
      <c r="D131" s="61"/>
      <c r="E131" s="61"/>
      <c r="I131" s="94"/>
    </row>
    <row r="132" spans="4:9" s="60" customFormat="1">
      <c r="D132" s="61"/>
      <c r="E132" s="61"/>
      <c r="I132" s="94"/>
    </row>
    <row r="133" spans="4:9" s="60" customFormat="1">
      <c r="D133" s="61"/>
      <c r="E133" s="61"/>
      <c r="I133" s="94"/>
    </row>
    <row r="134" spans="4:9" s="60" customFormat="1">
      <c r="D134" s="61"/>
      <c r="E134" s="61"/>
      <c r="I134" s="94"/>
    </row>
    <row r="135" spans="4:9" s="60" customFormat="1">
      <c r="D135" s="61"/>
      <c r="E135" s="61"/>
      <c r="I135" s="94"/>
    </row>
    <row r="136" spans="4:9" s="60" customFormat="1">
      <c r="D136" s="61"/>
      <c r="E136" s="61"/>
      <c r="I136" s="94"/>
    </row>
    <row r="137" spans="4:9" s="60" customFormat="1">
      <c r="D137" s="61"/>
      <c r="E137" s="61"/>
      <c r="I137" s="94"/>
    </row>
    <row r="138" spans="4:9" s="60" customFormat="1">
      <c r="D138" s="61"/>
      <c r="E138" s="61"/>
      <c r="I138" s="94"/>
    </row>
    <row r="139" spans="4:9" s="60" customFormat="1">
      <c r="D139" s="61"/>
      <c r="E139" s="61"/>
      <c r="I139" s="94"/>
    </row>
    <row r="140" spans="4:9" s="60" customFormat="1">
      <c r="D140" s="61"/>
      <c r="E140" s="61"/>
      <c r="I140" s="94"/>
    </row>
    <row r="141" spans="4:9" s="60" customFormat="1">
      <c r="D141" s="61"/>
      <c r="E141" s="61"/>
      <c r="I141" s="94"/>
    </row>
    <row r="142" spans="4:9" s="60" customFormat="1">
      <c r="D142" s="61"/>
      <c r="E142" s="61"/>
      <c r="I142" s="94"/>
    </row>
    <row r="143" spans="4:9" s="60" customFormat="1">
      <c r="D143" s="61"/>
      <c r="E143" s="61"/>
      <c r="I143" s="94"/>
    </row>
    <row r="144" spans="4:9" s="60" customFormat="1">
      <c r="D144" s="61"/>
      <c r="E144" s="61"/>
      <c r="I144" s="94"/>
    </row>
    <row r="145" spans="4:9" s="60" customFormat="1">
      <c r="D145" s="61"/>
      <c r="E145" s="61"/>
      <c r="I145" s="94"/>
    </row>
    <row r="146" spans="4:9" s="60" customFormat="1">
      <c r="D146" s="61"/>
      <c r="E146" s="61"/>
      <c r="I146" s="94"/>
    </row>
    <row r="147" spans="4:9" s="60" customFormat="1">
      <c r="D147" s="61"/>
      <c r="E147" s="61"/>
      <c r="I147" s="94"/>
    </row>
    <row r="148" spans="4:9" s="60" customFormat="1">
      <c r="D148" s="61"/>
      <c r="E148" s="61"/>
      <c r="I148" s="94"/>
    </row>
    <row r="149" spans="4:9" s="60" customFormat="1">
      <c r="D149" s="61"/>
      <c r="E149" s="61"/>
      <c r="I149" s="94"/>
    </row>
    <row r="150" spans="4:9" s="60" customFormat="1">
      <c r="D150" s="61"/>
      <c r="E150" s="61"/>
      <c r="I150" s="94"/>
    </row>
    <row r="151" spans="4:9" s="60" customFormat="1">
      <c r="D151" s="61"/>
      <c r="E151" s="61"/>
      <c r="I151" s="94"/>
    </row>
    <row r="152" spans="4:9" s="60" customFormat="1">
      <c r="D152" s="61"/>
      <c r="E152" s="61"/>
      <c r="I152" s="94"/>
    </row>
    <row r="153" spans="4:9" s="60" customFormat="1">
      <c r="D153" s="61"/>
      <c r="E153" s="61"/>
      <c r="I153" s="94"/>
    </row>
    <row r="154" spans="4:9" s="60" customFormat="1">
      <c r="D154" s="61"/>
      <c r="E154" s="61"/>
      <c r="I154" s="94"/>
    </row>
    <row r="155" spans="4:9" s="60" customFormat="1">
      <c r="D155" s="61"/>
      <c r="E155" s="61"/>
      <c r="I155" s="94"/>
    </row>
    <row r="156" spans="4:9" s="60" customFormat="1">
      <c r="D156" s="61"/>
      <c r="E156" s="61"/>
      <c r="I156" s="94"/>
    </row>
    <row r="157" spans="4:9" s="60" customFormat="1">
      <c r="D157" s="61"/>
      <c r="E157" s="61"/>
      <c r="I157" s="94"/>
    </row>
    <row r="158" spans="4:9" s="60" customFormat="1">
      <c r="D158" s="61"/>
      <c r="E158" s="61"/>
      <c r="I158" s="94"/>
    </row>
    <row r="159" spans="4:9" s="60" customFormat="1">
      <c r="D159" s="61"/>
      <c r="E159" s="61"/>
      <c r="I159" s="94"/>
    </row>
    <row r="160" spans="4:9" s="60" customFormat="1">
      <c r="D160" s="61"/>
      <c r="E160" s="61"/>
      <c r="I160" s="94"/>
    </row>
    <row r="161" spans="4:9" s="60" customFormat="1">
      <c r="D161" s="61"/>
      <c r="E161" s="61"/>
      <c r="I161" s="94"/>
    </row>
    <row r="162" spans="4:9" s="60" customFormat="1">
      <c r="D162" s="61"/>
      <c r="E162" s="61"/>
      <c r="I162" s="94"/>
    </row>
    <row r="163" spans="4:9" s="60" customFormat="1">
      <c r="D163" s="61"/>
      <c r="E163" s="61"/>
      <c r="I163" s="94"/>
    </row>
    <row r="164" spans="4:9" s="60" customFormat="1">
      <c r="D164" s="61"/>
      <c r="E164" s="61"/>
      <c r="I164" s="94"/>
    </row>
    <row r="165" spans="4:9" s="60" customFormat="1">
      <c r="D165" s="61"/>
      <c r="E165" s="61"/>
      <c r="I165" s="94"/>
    </row>
    <row r="166" spans="4:9" s="60" customFormat="1">
      <c r="D166" s="61"/>
      <c r="E166" s="61"/>
      <c r="I166" s="94"/>
    </row>
    <row r="167" spans="4:9" s="60" customFormat="1">
      <c r="D167" s="61"/>
      <c r="E167" s="61"/>
      <c r="I167" s="94"/>
    </row>
    <row r="168" spans="4:9" s="60" customFormat="1">
      <c r="D168" s="61"/>
      <c r="E168" s="61"/>
      <c r="I168" s="94"/>
    </row>
    <row r="169" spans="4:9" s="60" customFormat="1">
      <c r="D169" s="61"/>
      <c r="E169" s="61"/>
      <c r="I169" s="94"/>
    </row>
    <row r="170" spans="4:9" s="60" customFormat="1">
      <c r="D170" s="61"/>
      <c r="E170" s="61"/>
      <c r="I170" s="94"/>
    </row>
    <row r="171" spans="4:9" s="60" customFormat="1">
      <c r="D171" s="61"/>
      <c r="E171" s="61"/>
      <c r="I171" s="94"/>
    </row>
    <row r="172" spans="4:9" s="60" customFormat="1">
      <c r="D172" s="61"/>
      <c r="E172" s="61"/>
      <c r="I172" s="94"/>
    </row>
    <row r="173" spans="4:9" s="60" customFormat="1">
      <c r="D173" s="61"/>
      <c r="E173" s="61"/>
      <c r="I173" s="94"/>
    </row>
    <row r="174" spans="4:9" s="60" customFormat="1">
      <c r="D174" s="61"/>
      <c r="E174" s="61"/>
      <c r="I174" s="94"/>
    </row>
    <row r="175" spans="4:9" s="60" customFormat="1">
      <c r="D175" s="61"/>
      <c r="E175" s="61"/>
      <c r="I175" s="94"/>
    </row>
    <row r="176" spans="4:9" s="60" customFormat="1">
      <c r="D176" s="61"/>
      <c r="E176" s="61"/>
      <c r="I176" s="94"/>
    </row>
    <row r="177" spans="4:9" s="60" customFormat="1">
      <c r="D177" s="61"/>
      <c r="E177" s="61"/>
      <c r="I177" s="94"/>
    </row>
    <row r="178" spans="4:9" s="60" customFormat="1">
      <c r="D178" s="61"/>
      <c r="E178" s="61"/>
      <c r="I178" s="94"/>
    </row>
    <row r="179" spans="4:9" s="60" customFormat="1">
      <c r="D179" s="61"/>
      <c r="E179" s="61"/>
      <c r="I179" s="94"/>
    </row>
    <row r="180" spans="4:9" s="60" customFormat="1">
      <c r="D180" s="61"/>
      <c r="E180" s="61"/>
      <c r="I180" s="94"/>
    </row>
    <row r="181" spans="4:9" s="60" customFormat="1">
      <c r="D181" s="61"/>
      <c r="E181" s="61"/>
      <c r="I181" s="94"/>
    </row>
    <row r="182" spans="4:9" s="60" customFormat="1">
      <c r="D182" s="61"/>
      <c r="E182" s="61"/>
      <c r="I182" s="94"/>
    </row>
    <row r="183" spans="4:9" s="60" customFormat="1">
      <c r="D183" s="61"/>
      <c r="E183" s="61"/>
      <c r="I183" s="94"/>
    </row>
    <row r="184" spans="4:9" s="60" customFormat="1">
      <c r="D184" s="61"/>
      <c r="E184" s="61"/>
      <c r="I184" s="94"/>
    </row>
    <row r="185" spans="4:9" s="60" customFormat="1">
      <c r="D185" s="61"/>
      <c r="E185" s="61"/>
      <c r="I185" s="94"/>
    </row>
    <row r="186" spans="4:9" s="60" customFormat="1">
      <c r="D186" s="61"/>
      <c r="E186" s="61"/>
      <c r="I186" s="94"/>
    </row>
    <row r="187" spans="4:9" s="60" customFormat="1">
      <c r="D187" s="61"/>
      <c r="E187" s="61"/>
      <c r="I187" s="94"/>
    </row>
    <row r="188" spans="4:9" s="60" customFormat="1">
      <c r="D188" s="61"/>
      <c r="E188" s="61"/>
      <c r="I188" s="94"/>
    </row>
    <row r="189" spans="4:9" s="60" customFormat="1">
      <c r="D189" s="61"/>
      <c r="E189" s="61"/>
      <c r="I189" s="94"/>
    </row>
    <row r="190" spans="4:9" s="60" customFormat="1">
      <c r="D190" s="61"/>
      <c r="E190" s="61"/>
      <c r="I190" s="94"/>
    </row>
    <row r="191" spans="4:9" s="60" customFormat="1">
      <c r="D191" s="61"/>
      <c r="E191" s="61"/>
      <c r="I191" s="94"/>
    </row>
    <row r="192" spans="4:9" s="60" customFormat="1">
      <c r="D192" s="61"/>
      <c r="E192" s="61"/>
      <c r="I192" s="94"/>
    </row>
    <row r="193" spans="4:9" s="60" customFormat="1">
      <c r="D193" s="61"/>
      <c r="E193" s="61"/>
      <c r="I193" s="94"/>
    </row>
    <row r="194" spans="4:9" s="60" customFormat="1">
      <c r="D194" s="61"/>
      <c r="E194" s="61"/>
      <c r="I194" s="94"/>
    </row>
    <row r="195" spans="4:9" s="60" customFormat="1">
      <c r="D195" s="61"/>
      <c r="E195" s="61"/>
      <c r="I195" s="94"/>
    </row>
    <row r="196" spans="4:9" s="60" customFormat="1">
      <c r="D196" s="61"/>
      <c r="E196" s="61"/>
      <c r="I196" s="94"/>
    </row>
    <row r="197" spans="4:9" s="60" customFormat="1">
      <c r="D197" s="61"/>
      <c r="E197" s="61"/>
      <c r="I197" s="94"/>
    </row>
    <row r="198" spans="4:9" s="60" customFormat="1">
      <c r="D198" s="61"/>
      <c r="E198" s="61"/>
      <c r="I198" s="94"/>
    </row>
    <row r="199" spans="4:9" s="60" customFormat="1">
      <c r="D199" s="61"/>
      <c r="E199" s="61"/>
      <c r="I199" s="94"/>
    </row>
    <row r="200" spans="4:9" s="60" customFormat="1">
      <c r="D200" s="61"/>
      <c r="E200" s="61"/>
      <c r="I200" s="94"/>
    </row>
    <row r="201" spans="4:9" s="60" customFormat="1">
      <c r="D201" s="61"/>
      <c r="E201" s="61"/>
      <c r="I201" s="94"/>
    </row>
    <row r="202" spans="4:9" s="60" customFormat="1">
      <c r="D202" s="61"/>
      <c r="E202" s="61"/>
      <c r="I202" s="94"/>
    </row>
    <row r="203" spans="4:9" s="60" customFormat="1">
      <c r="D203" s="61"/>
      <c r="E203" s="61"/>
      <c r="I203" s="94"/>
    </row>
    <row r="204" spans="4:9" s="60" customFormat="1">
      <c r="D204" s="61"/>
      <c r="E204" s="61"/>
      <c r="I204" s="94"/>
    </row>
    <row r="205" spans="4:9" s="60" customFormat="1">
      <c r="D205" s="61"/>
      <c r="E205" s="61"/>
      <c r="I205" s="94"/>
    </row>
  </sheetData>
  <mergeCells count="1">
    <mergeCell ref="B3:D3"/>
  </mergeCells>
  <phoneticPr fontId="3" type="noConversion"/>
  <printOptions horizontalCentered="1" verticalCentered="1"/>
  <pageMargins left="0.23622047244094491" right="0.23622047244094491" top="0.23622047244094491" bottom="0.23622047244094491" header="0.23622047244094491" footer="0.2362204724409449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D114"/>
  <sheetViews>
    <sheetView topLeftCell="A37" workbookViewId="0">
      <selection activeCell="N12" sqref="N12"/>
    </sheetView>
  </sheetViews>
  <sheetFormatPr defaultRowHeight="12.75"/>
  <cols>
    <col min="1" max="1" width="5.140625" style="60" customWidth="1"/>
    <col min="8" max="8" width="12.85546875" customWidth="1"/>
    <col min="9" max="9" width="16.42578125" customWidth="1"/>
    <col min="10" max="10" width="6.85546875" customWidth="1"/>
    <col min="11" max="11" width="5.140625" style="60" customWidth="1"/>
    <col min="12" max="30" width="9.140625" style="60"/>
  </cols>
  <sheetData>
    <row r="1" spans="2:10" s="60" customFormat="1" ht="13.5" thickBot="1"/>
    <row r="2" spans="2:10" ht="18.75" customHeight="1">
      <c r="B2" s="123"/>
      <c r="C2" s="124"/>
      <c r="D2" s="124"/>
      <c r="E2" s="124"/>
      <c r="F2" s="124"/>
      <c r="G2" s="124"/>
      <c r="H2" s="124"/>
      <c r="I2" s="124"/>
      <c r="J2" s="125"/>
    </row>
    <row r="3" spans="2:10" ht="21" customHeight="1">
      <c r="B3" s="126"/>
      <c r="C3" s="62"/>
      <c r="D3" s="265" t="s">
        <v>150</v>
      </c>
      <c r="E3" s="265"/>
      <c r="F3" s="265"/>
      <c r="G3" s="265"/>
      <c r="H3" s="265"/>
      <c r="I3" s="62"/>
      <c r="J3" s="127"/>
    </row>
    <row r="4" spans="2:10" ht="13.5" thickBot="1">
      <c r="B4" s="126"/>
      <c r="C4" s="62"/>
      <c r="D4" s="62"/>
      <c r="E4" s="62"/>
      <c r="F4" s="62"/>
      <c r="G4" s="62"/>
      <c r="H4" s="62"/>
      <c r="I4" s="62"/>
      <c r="J4" s="127"/>
    </row>
    <row r="5" spans="2:10">
      <c r="B5" s="126"/>
      <c r="C5" s="113" t="s">
        <v>99</v>
      </c>
      <c r="D5" s="114"/>
      <c r="E5" s="114"/>
      <c r="F5" s="114"/>
      <c r="G5" s="114"/>
      <c r="H5" s="114"/>
      <c r="I5" s="115"/>
      <c r="J5" s="127"/>
    </row>
    <row r="6" spans="2:10">
      <c r="B6" s="126"/>
      <c r="C6" s="116" t="s">
        <v>152</v>
      </c>
      <c r="D6" s="108"/>
      <c r="E6" s="108"/>
      <c r="F6" s="108"/>
      <c r="G6" s="108"/>
      <c r="H6" s="108"/>
      <c r="I6" s="117"/>
      <c r="J6" s="127"/>
    </row>
    <row r="7" spans="2:10">
      <c r="B7" s="126"/>
      <c r="C7" s="116" t="s">
        <v>100</v>
      </c>
      <c r="D7" s="108"/>
      <c r="E7" s="108"/>
      <c r="F7" s="108"/>
      <c r="G7" s="108"/>
      <c r="H7" s="108"/>
      <c r="I7" s="117"/>
      <c r="J7" s="127"/>
    </row>
    <row r="8" spans="2:10">
      <c r="B8" s="126"/>
      <c r="C8" s="116" t="s">
        <v>153</v>
      </c>
      <c r="D8" s="108"/>
      <c r="E8" s="108"/>
      <c r="F8" s="108"/>
      <c r="G8" s="108"/>
      <c r="H8" s="108"/>
      <c r="I8" s="117"/>
      <c r="J8" s="127"/>
    </row>
    <row r="9" spans="2:10">
      <c r="B9" s="126"/>
      <c r="C9" s="118" t="s">
        <v>102</v>
      </c>
      <c r="D9" s="62" t="s">
        <v>101</v>
      </c>
      <c r="E9" s="108"/>
      <c r="F9" s="108"/>
      <c r="G9" s="108"/>
      <c r="H9" s="108"/>
      <c r="I9" s="117"/>
      <c r="J9" s="128"/>
    </row>
    <row r="10" spans="2:10">
      <c r="B10" s="126"/>
      <c r="C10" s="118" t="s">
        <v>103</v>
      </c>
      <c r="D10" s="62" t="s">
        <v>105</v>
      </c>
      <c r="E10" s="62"/>
      <c r="F10" s="62"/>
      <c r="G10" s="62"/>
      <c r="H10" s="62"/>
      <c r="I10" s="119"/>
      <c r="J10" s="127"/>
    </row>
    <row r="11" spans="2:10" ht="13.5" thickBot="1">
      <c r="B11" s="126"/>
      <c r="C11" s="120" t="s">
        <v>104</v>
      </c>
      <c r="D11" s="121" t="s">
        <v>151</v>
      </c>
      <c r="E11" s="121"/>
      <c r="F11" s="121"/>
      <c r="G11" s="121"/>
      <c r="H11" s="121"/>
      <c r="I11" s="122"/>
      <c r="J11" s="127"/>
    </row>
    <row r="12" spans="2:10">
      <c r="B12" s="126"/>
      <c r="C12" s="62"/>
      <c r="D12" s="62"/>
      <c r="E12" s="62"/>
      <c r="F12" s="62"/>
      <c r="G12" s="62"/>
      <c r="H12" s="62"/>
      <c r="I12" s="62"/>
      <c r="J12" s="127"/>
    </row>
    <row r="13" spans="2:10" ht="15.75">
      <c r="B13" s="129" t="s">
        <v>199</v>
      </c>
      <c r="C13" s="109" t="s">
        <v>200</v>
      </c>
      <c r="D13" s="62"/>
      <c r="E13" s="62"/>
      <c r="F13" s="62"/>
      <c r="G13" s="62"/>
      <c r="H13" s="62"/>
      <c r="I13" s="62"/>
      <c r="J13" s="127"/>
    </row>
    <row r="14" spans="2:10">
      <c r="B14" s="130"/>
      <c r="C14" s="62"/>
      <c r="D14" s="62"/>
      <c r="E14" s="62"/>
      <c r="F14" s="62"/>
      <c r="G14" s="62"/>
      <c r="H14" s="62"/>
      <c r="I14" s="62"/>
      <c r="J14" s="127"/>
    </row>
    <row r="15" spans="2:10">
      <c r="B15" s="131">
        <v>1</v>
      </c>
      <c r="C15" s="110" t="s">
        <v>201</v>
      </c>
      <c r="D15" s="62"/>
      <c r="E15" s="62"/>
      <c r="F15" s="62"/>
      <c r="G15" s="62"/>
      <c r="H15" s="62"/>
      <c r="I15" s="62"/>
      <c r="J15" s="127"/>
    </row>
    <row r="16" spans="2:10">
      <c r="B16" s="131">
        <v>2</v>
      </c>
      <c r="C16" s="110" t="s">
        <v>202</v>
      </c>
      <c r="D16" s="62"/>
      <c r="E16" s="62"/>
      <c r="F16" s="62"/>
      <c r="G16" s="62"/>
      <c r="H16" s="62"/>
      <c r="I16" s="62"/>
      <c r="J16" s="127"/>
    </row>
    <row r="17" spans="2:10">
      <c r="B17" s="132">
        <v>3</v>
      </c>
      <c r="C17" s="110" t="s">
        <v>203</v>
      </c>
      <c r="D17" s="62"/>
      <c r="E17" s="62"/>
      <c r="F17" s="62"/>
      <c r="G17" s="62"/>
      <c r="H17" s="62"/>
      <c r="I17" s="62"/>
      <c r="J17" s="127"/>
    </row>
    <row r="18" spans="2:10">
      <c r="B18" s="132">
        <v>4</v>
      </c>
      <c r="C18" s="110" t="s">
        <v>204</v>
      </c>
      <c r="D18" s="62"/>
      <c r="E18" s="62"/>
      <c r="F18" s="62"/>
      <c r="G18" s="62"/>
      <c r="H18" s="62"/>
      <c r="I18" s="62"/>
      <c r="J18" s="127"/>
    </row>
    <row r="19" spans="2:10">
      <c r="B19" s="132"/>
      <c r="C19" s="110" t="s">
        <v>205</v>
      </c>
      <c r="D19" s="62"/>
      <c r="E19" s="62"/>
      <c r="F19" s="62"/>
      <c r="G19" s="62"/>
      <c r="H19" s="62"/>
      <c r="I19" s="62"/>
      <c r="J19" s="127"/>
    </row>
    <row r="20" spans="2:10">
      <c r="B20" s="132" t="s">
        <v>206</v>
      </c>
      <c r="C20" s="110"/>
      <c r="D20" s="62"/>
      <c r="E20" s="62"/>
      <c r="F20" s="62"/>
      <c r="G20" s="62"/>
      <c r="H20" s="62"/>
      <c r="I20" s="62"/>
      <c r="J20" s="127"/>
    </row>
    <row r="21" spans="2:10">
      <c r="B21" s="132"/>
      <c r="C21" s="110" t="s">
        <v>207</v>
      </c>
      <c r="D21" s="62"/>
      <c r="E21" s="62"/>
      <c r="F21" s="62"/>
      <c r="G21" s="62"/>
      <c r="H21" s="62"/>
      <c r="I21" s="62"/>
      <c r="J21" s="127"/>
    </row>
    <row r="22" spans="2:10">
      <c r="B22" s="132" t="s">
        <v>208</v>
      </c>
      <c r="C22" s="110"/>
      <c r="D22" s="62"/>
      <c r="E22" s="62"/>
      <c r="F22" s="62"/>
      <c r="G22" s="62"/>
      <c r="H22" s="62"/>
      <c r="I22" s="62"/>
      <c r="J22" s="127"/>
    </row>
    <row r="23" spans="2:10">
      <c r="B23" s="132"/>
      <c r="C23" s="110" t="s">
        <v>209</v>
      </c>
      <c r="D23" s="62"/>
      <c r="E23" s="62"/>
      <c r="F23" s="62"/>
      <c r="G23" s="62"/>
      <c r="H23" s="62"/>
      <c r="I23" s="62"/>
      <c r="J23" s="127"/>
    </row>
    <row r="24" spans="2:10">
      <c r="B24" s="132" t="s">
        <v>210</v>
      </c>
      <c r="C24" s="110"/>
      <c r="D24" s="62"/>
      <c r="E24" s="62"/>
      <c r="F24" s="62"/>
      <c r="G24" s="62"/>
      <c r="H24" s="62"/>
      <c r="I24" s="62"/>
      <c r="J24" s="127"/>
    </row>
    <row r="25" spans="2:10">
      <c r="B25" s="132"/>
      <c r="C25" s="110" t="s">
        <v>211</v>
      </c>
      <c r="D25" s="62"/>
      <c r="E25" s="62"/>
      <c r="F25" s="62"/>
      <c r="G25" s="62"/>
      <c r="H25" s="62"/>
      <c r="I25" s="62"/>
      <c r="J25" s="127"/>
    </row>
    <row r="26" spans="2:10">
      <c r="B26" s="132" t="s">
        <v>212</v>
      </c>
      <c r="C26" s="110"/>
      <c r="D26" s="62"/>
      <c r="E26" s="62"/>
      <c r="F26" s="62"/>
      <c r="G26" s="62"/>
      <c r="H26" s="62"/>
      <c r="I26" s="62"/>
      <c r="J26" s="127"/>
    </row>
    <row r="27" spans="2:10">
      <c r="B27" s="132" t="s">
        <v>213</v>
      </c>
      <c r="C27" s="110"/>
      <c r="D27" s="62"/>
      <c r="E27" s="62"/>
      <c r="F27" s="62"/>
      <c r="G27" s="62"/>
      <c r="H27" s="62"/>
      <c r="I27" s="62"/>
      <c r="J27" s="127"/>
    </row>
    <row r="28" spans="2:10">
      <c r="B28" s="132"/>
      <c r="C28" s="110" t="s">
        <v>214</v>
      </c>
      <c r="D28" s="62"/>
      <c r="E28" s="62"/>
      <c r="F28" s="62"/>
      <c r="G28" s="62"/>
      <c r="H28" s="62"/>
      <c r="I28" s="62"/>
      <c r="J28" s="127"/>
    </row>
    <row r="29" spans="2:10">
      <c r="B29" s="132" t="s">
        <v>215</v>
      </c>
      <c r="C29" s="110"/>
      <c r="D29" s="62"/>
      <c r="E29" s="62"/>
      <c r="F29" s="62"/>
      <c r="G29" s="62"/>
      <c r="H29" s="62"/>
      <c r="I29" s="62"/>
      <c r="J29" s="127"/>
    </row>
    <row r="30" spans="2:10">
      <c r="B30" s="132"/>
      <c r="C30" s="110" t="s">
        <v>216</v>
      </c>
      <c r="D30" s="62"/>
      <c r="E30" s="62"/>
      <c r="F30" s="62"/>
      <c r="G30" s="62"/>
      <c r="H30" s="62"/>
      <c r="I30" s="62"/>
      <c r="J30" s="127"/>
    </row>
    <row r="31" spans="2:10">
      <c r="B31" s="132" t="s">
        <v>217</v>
      </c>
      <c r="C31" s="110"/>
      <c r="D31" s="62"/>
      <c r="E31" s="62"/>
      <c r="F31" s="62"/>
      <c r="G31" s="62"/>
      <c r="H31" s="62"/>
      <c r="I31" s="62"/>
      <c r="J31" s="127"/>
    </row>
    <row r="32" spans="2:10">
      <c r="B32" s="132" t="s">
        <v>218</v>
      </c>
      <c r="C32" s="110" t="s">
        <v>219</v>
      </c>
      <c r="D32" s="62"/>
      <c r="E32" s="62"/>
      <c r="F32" s="62"/>
      <c r="G32" s="62"/>
      <c r="H32" s="62"/>
      <c r="I32" s="62"/>
      <c r="J32" s="127"/>
    </row>
    <row r="33" spans="2:10">
      <c r="B33" s="132"/>
      <c r="C33" s="110" t="s">
        <v>220</v>
      </c>
      <c r="D33" s="62"/>
      <c r="E33" s="62"/>
      <c r="F33" s="62"/>
      <c r="G33" s="62"/>
      <c r="H33" s="62"/>
      <c r="I33" s="62"/>
      <c r="J33" s="127"/>
    </row>
    <row r="34" spans="2:10">
      <c r="B34" s="132"/>
      <c r="C34" s="110" t="s">
        <v>221</v>
      </c>
      <c r="D34" s="62"/>
      <c r="E34" s="62"/>
      <c r="F34" s="62"/>
      <c r="G34" s="62"/>
      <c r="H34" s="62"/>
      <c r="I34" s="62"/>
      <c r="J34" s="127"/>
    </row>
    <row r="35" spans="2:10">
      <c r="B35" s="132"/>
      <c r="C35" s="110" t="s">
        <v>222</v>
      </c>
      <c r="D35" s="62"/>
      <c r="E35" s="62"/>
      <c r="F35" s="62"/>
      <c r="G35" s="62"/>
      <c r="H35" s="62"/>
      <c r="I35" s="62"/>
      <c r="J35" s="127"/>
    </row>
    <row r="36" spans="2:10">
      <c r="B36" s="132"/>
      <c r="C36" s="110" t="s">
        <v>223</v>
      </c>
      <c r="D36" s="62"/>
      <c r="E36" s="62"/>
      <c r="F36" s="62"/>
      <c r="G36" s="62"/>
      <c r="H36" s="62"/>
      <c r="I36" s="62"/>
      <c r="J36" s="127"/>
    </row>
    <row r="37" spans="2:10">
      <c r="B37" s="132"/>
      <c r="C37" s="110" t="s">
        <v>224</v>
      </c>
      <c r="D37" s="62"/>
      <c r="E37" s="62"/>
      <c r="F37" s="62"/>
      <c r="G37" s="62"/>
      <c r="H37" s="62"/>
      <c r="I37" s="62"/>
      <c r="J37" s="127"/>
    </row>
    <row r="38" spans="2:10">
      <c r="B38" s="132"/>
      <c r="C38" s="110" t="s">
        <v>225</v>
      </c>
      <c r="D38" s="62"/>
      <c r="E38" s="62"/>
      <c r="F38" s="62"/>
      <c r="G38" s="62"/>
      <c r="H38" s="62"/>
      <c r="I38" s="62"/>
      <c r="J38" s="127"/>
    </row>
    <row r="39" spans="2:10">
      <c r="B39" s="132"/>
      <c r="C39" s="110"/>
      <c r="D39" s="62"/>
      <c r="E39" s="62"/>
      <c r="F39" s="62"/>
      <c r="G39" s="62"/>
      <c r="H39" s="62"/>
      <c r="I39" s="62"/>
      <c r="J39" s="127"/>
    </row>
    <row r="40" spans="2:10" ht="15.75">
      <c r="B40" s="129" t="s">
        <v>226</v>
      </c>
      <c r="C40" s="109" t="s">
        <v>227</v>
      </c>
      <c r="D40" s="62"/>
      <c r="E40" s="62"/>
      <c r="F40" s="62"/>
      <c r="G40" s="62"/>
      <c r="H40" s="62"/>
      <c r="I40" s="62"/>
      <c r="J40" s="127"/>
    </row>
    <row r="41" spans="2:10">
      <c r="B41" s="132"/>
      <c r="C41" s="110"/>
      <c r="D41" s="62"/>
      <c r="E41" s="62"/>
      <c r="F41" s="62"/>
      <c r="G41" s="62"/>
      <c r="H41" s="62"/>
      <c r="I41" s="62"/>
      <c r="J41" s="127"/>
    </row>
    <row r="42" spans="2:10">
      <c r="B42" s="132"/>
      <c r="C42" s="110" t="s">
        <v>228</v>
      </c>
      <c r="D42" s="62"/>
      <c r="E42" s="62"/>
      <c r="F42" s="62"/>
      <c r="G42" s="62"/>
      <c r="H42" s="62"/>
      <c r="I42" s="62"/>
      <c r="J42" s="127"/>
    </row>
    <row r="43" spans="2:10">
      <c r="B43" s="132" t="s">
        <v>229</v>
      </c>
      <c r="C43" s="110"/>
      <c r="D43" s="62"/>
      <c r="E43" s="62"/>
      <c r="F43" s="62"/>
      <c r="G43" s="62"/>
      <c r="H43" s="62"/>
      <c r="I43" s="62"/>
      <c r="J43" s="127"/>
    </row>
    <row r="44" spans="2:10">
      <c r="B44" s="132"/>
      <c r="C44" s="110" t="s">
        <v>230</v>
      </c>
      <c r="D44" s="62"/>
      <c r="E44" s="62"/>
      <c r="F44" s="62"/>
      <c r="G44" s="62"/>
      <c r="H44" s="62"/>
      <c r="I44" s="62"/>
      <c r="J44" s="127"/>
    </row>
    <row r="45" spans="2:10">
      <c r="B45" s="132" t="s">
        <v>231</v>
      </c>
      <c r="C45" s="110"/>
      <c r="D45" s="62"/>
      <c r="E45" s="62"/>
      <c r="F45" s="62"/>
      <c r="G45" s="62"/>
      <c r="H45" s="62"/>
      <c r="I45" s="62"/>
      <c r="J45" s="127"/>
    </row>
    <row r="46" spans="2:10">
      <c r="B46" s="132"/>
      <c r="C46" s="110" t="s">
        <v>232</v>
      </c>
      <c r="D46" s="62"/>
      <c r="E46" s="62"/>
      <c r="F46" s="62"/>
      <c r="G46" s="62"/>
      <c r="H46" s="62"/>
      <c r="I46" s="62"/>
      <c r="J46" s="127"/>
    </row>
    <row r="47" spans="2:10">
      <c r="B47" s="132" t="s">
        <v>233</v>
      </c>
      <c r="C47" s="110"/>
      <c r="D47" s="62"/>
      <c r="E47" s="62"/>
      <c r="F47" s="62"/>
      <c r="G47" s="62"/>
      <c r="H47" s="62"/>
      <c r="I47" s="62"/>
      <c r="J47" s="127"/>
    </row>
    <row r="48" spans="2:10">
      <c r="B48" s="132"/>
      <c r="C48" s="110" t="s">
        <v>234</v>
      </c>
      <c r="D48" s="62"/>
      <c r="E48" s="62"/>
      <c r="F48" s="62"/>
      <c r="G48" s="62"/>
      <c r="H48" s="62"/>
      <c r="I48" s="62"/>
      <c r="J48" s="127"/>
    </row>
    <row r="49" spans="2:10">
      <c r="B49" s="132" t="s">
        <v>235</v>
      </c>
      <c r="C49" s="110"/>
      <c r="D49" s="62"/>
      <c r="E49" s="62"/>
      <c r="F49" s="62"/>
      <c r="G49" s="62"/>
      <c r="H49" s="62"/>
      <c r="I49" s="62"/>
      <c r="J49" s="127"/>
    </row>
    <row r="50" spans="2:10">
      <c r="B50" s="132"/>
      <c r="C50" s="110" t="s">
        <v>236</v>
      </c>
      <c r="D50" s="62"/>
      <c r="E50" s="62"/>
      <c r="F50" s="62"/>
      <c r="G50" s="62"/>
      <c r="H50" s="62"/>
      <c r="I50" s="62"/>
      <c r="J50" s="127"/>
    </row>
    <row r="51" spans="2:10">
      <c r="B51" s="132" t="s">
        <v>237</v>
      </c>
      <c r="C51" s="110"/>
      <c r="D51" s="62"/>
      <c r="E51" s="62"/>
      <c r="F51" s="62"/>
      <c r="G51" s="62"/>
      <c r="H51" s="62"/>
      <c r="I51" s="62"/>
      <c r="J51" s="127"/>
    </row>
    <row r="52" spans="2:10">
      <c r="B52" s="132" t="s">
        <v>238</v>
      </c>
      <c r="C52" s="110"/>
      <c r="D52" s="62"/>
      <c r="E52" s="62"/>
      <c r="F52" s="62"/>
      <c r="G52" s="62"/>
      <c r="H52" s="62"/>
      <c r="I52" s="62"/>
      <c r="J52" s="127"/>
    </row>
    <row r="53" spans="2:10">
      <c r="B53" s="132" t="s">
        <v>239</v>
      </c>
      <c r="C53" s="110"/>
      <c r="D53" s="62"/>
      <c r="E53" s="62"/>
      <c r="F53" s="62"/>
      <c r="G53" s="62"/>
      <c r="H53" s="62"/>
      <c r="I53" s="62"/>
      <c r="J53" s="127"/>
    </row>
    <row r="54" spans="2:10">
      <c r="B54" s="132"/>
      <c r="C54" s="110" t="s">
        <v>279</v>
      </c>
      <c r="D54" s="62"/>
      <c r="E54" s="62"/>
      <c r="F54" s="62"/>
      <c r="G54" s="62"/>
      <c r="H54" s="62"/>
      <c r="I54" s="62"/>
      <c r="J54" s="127"/>
    </row>
    <row r="55" spans="2:10">
      <c r="B55" s="132"/>
      <c r="C55" s="110" t="s">
        <v>240</v>
      </c>
      <c r="D55" s="62"/>
      <c r="E55" s="62"/>
      <c r="F55" s="62"/>
      <c r="G55" s="62"/>
      <c r="H55" s="62"/>
      <c r="I55" s="62"/>
      <c r="J55" s="127"/>
    </row>
    <row r="56" spans="2:10">
      <c r="B56" s="132"/>
      <c r="C56" s="110"/>
      <c r="D56" s="62" t="s">
        <v>280</v>
      </c>
      <c r="E56" s="62"/>
      <c r="F56" s="62"/>
      <c r="G56" s="62"/>
      <c r="H56" s="62"/>
      <c r="I56" s="62"/>
      <c r="J56" s="127"/>
    </row>
    <row r="57" spans="2:10">
      <c r="B57" s="133"/>
      <c r="C57" s="111" t="s">
        <v>241</v>
      </c>
      <c r="D57" s="62"/>
      <c r="E57" s="62"/>
      <c r="F57" s="62"/>
      <c r="G57" s="62"/>
      <c r="H57" s="62"/>
      <c r="I57" s="62"/>
      <c r="J57" s="127"/>
    </row>
    <row r="58" spans="2:10">
      <c r="B58" s="132"/>
      <c r="C58" s="110" t="s">
        <v>242</v>
      </c>
      <c r="D58" s="62"/>
      <c r="E58" s="62"/>
      <c r="F58" s="62"/>
      <c r="G58" s="62"/>
      <c r="H58" s="62"/>
      <c r="I58" s="62"/>
      <c r="J58" s="127"/>
    </row>
    <row r="59" spans="2:10">
      <c r="B59" s="132" t="s">
        <v>243</v>
      </c>
      <c r="C59" s="110"/>
      <c r="D59" s="62"/>
      <c r="E59" s="62"/>
      <c r="F59" s="62"/>
      <c r="G59" s="62"/>
      <c r="H59" s="62"/>
      <c r="I59" s="62"/>
      <c r="J59" s="127"/>
    </row>
    <row r="60" spans="2:10">
      <c r="B60" s="132"/>
      <c r="C60" s="110"/>
      <c r="D60" s="62"/>
      <c r="E60" s="62"/>
      <c r="F60" s="62"/>
      <c r="G60" s="62"/>
      <c r="H60" s="62"/>
      <c r="I60" s="62"/>
      <c r="J60" s="127"/>
    </row>
    <row r="61" spans="2:10">
      <c r="B61" s="126"/>
      <c r="C61" s="62" t="s">
        <v>244</v>
      </c>
      <c r="D61" s="62"/>
      <c r="E61" s="62"/>
      <c r="F61" s="62"/>
      <c r="G61" s="62"/>
      <c r="H61" s="62"/>
      <c r="I61" s="62"/>
      <c r="J61" s="127"/>
    </row>
    <row r="62" spans="2:10">
      <c r="B62" s="134" t="s">
        <v>245</v>
      </c>
      <c r="C62" s="62"/>
      <c r="D62" s="62"/>
      <c r="E62" s="62"/>
      <c r="F62" s="62"/>
      <c r="G62" s="62"/>
      <c r="H62" s="62"/>
      <c r="I62" s="62"/>
      <c r="J62" s="127"/>
    </row>
    <row r="63" spans="2:10">
      <c r="B63" s="126"/>
      <c r="C63" s="62"/>
      <c r="D63" s="62"/>
      <c r="E63" s="62"/>
      <c r="F63" s="62"/>
      <c r="G63" s="62"/>
      <c r="H63" s="62"/>
      <c r="I63" s="62"/>
      <c r="J63" s="127"/>
    </row>
    <row r="64" spans="2:10">
      <c r="B64" s="126"/>
      <c r="C64" s="62"/>
      <c r="D64" s="62"/>
      <c r="E64" s="62"/>
      <c r="F64" s="62"/>
      <c r="G64" s="62"/>
      <c r="H64" s="62"/>
      <c r="I64" s="62"/>
      <c r="J64" s="127"/>
    </row>
    <row r="65" spans="2:10" ht="13.5" thickBot="1">
      <c r="B65" s="135"/>
      <c r="C65" s="136"/>
      <c r="D65" s="136"/>
      <c r="E65" s="136"/>
      <c r="F65" s="136"/>
      <c r="G65" s="136"/>
      <c r="H65" s="136"/>
      <c r="I65" s="136"/>
      <c r="J65" s="137"/>
    </row>
    <row r="66" spans="2:10" s="60" customFormat="1"/>
    <row r="67" spans="2:10" s="60" customFormat="1"/>
    <row r="68" spans="2:10" s="60" customFormat="1"/>
    <row r="69" spans="2:10" s="60" customFormat="1"/>
    <row r="70" spans="2:10" s="60" customFormat="1"/>
    <row r="71" spans="2:10" s="60" customFormat="1"/>
    <row r="72" spans="2:10" s="60" customFormat="1"/>
    <row r="73" spans="2:10" s="60" customFormat="1"/>
    <row r="74" spans="2:10" s="60" customFormat="1"/>
    <row r="75" spans="2:10" s="60" customFormat="1"/>
    <row r="76" spans="2:10" s="60" customFormat="1"/>
    <row r="77" spans="2:10" s="60" customFormat="1"/>
    <row r="78" spans="2:10" s="60" customFormat="1"/>
    <row r="79" spans="2:10" s="60" customFormat="1"/>
    <row r="80" spans="2:10" s="60" customFormat="1"/>
    <row r="81" s="60" customFormat="1"/>
    <row r="82" s="60" customFormat="1"/>
    <row r="83" s="60" customFormat="1"/>
    <row r="84" s="60" customFormat="1"/>
    <row r="85" s="60" customFormat="1"/>
    <row r="86" s="60" customFormat="1"/>
    <row r="87" s="60" customFormat="1"/>
    <row r="88" s="60" customFormat="1"/>
    <row r="89" s="60" customFormat="1"/>
    <row r="90" s="60" customFormat="1"/>
    <row r="91" s="60" customFormat="1"/>
    <row r="92" s="60" customFormat="1"/>
    <row r="93" s="60" customFormat="1"/>
    <row r="94" s="60" customFormat="1"/>
    <row r="95" s="60" customFormat="1"/>
    <row r="96" s="60" customFormat="1"/>
    <row r="97" s="60" customFormat="1"/>
    <row r="98" s="60" customFormat="1"/>
    <row r="99" s="60" customFormat="1"/>
    <row r="100" s="60" customFormat="1"/>
    <row r="101" s="60" customFormat="1"/>
    <row r="102" s="60" customFormat="1"/>
    <row r="103" s="60" customFormat="1"/>
    <row r="104" s="60" customFormat="1"/>
    <row r="105" s="60" customFormat="1"/>
    <row r="106" s="60" customFormat="1"/>
    <row r="107" s="60" customFormat="1"/>
    <row r="108" s="60" customFormat="1"/>
    <row r="109" s="60" customFormat="1"/>
    <row r="110" s="60" customFormat="1"/>
    <row r="111" s="60" customFormat="1"/>
    <row r="112" s="60" customFormat="1"/>
    <row r="113" s="60" customFormat="1"/>
    <row r="114" s="60" customFormat="1"/>
  </sheetData>
  <mergeCells count="1">
    <mergeCell ref="D3:H3"/>
  </mergeCells>
  <phoneticPr fontId="3" type="noConversion"/>
  <printOptions horizontalCentered="1" verticalCentered="1"/>
  <pageMargins left="0.23622047244094491" right="0.23622047244094491" top="0.23622047244094491" bottom="0.15748031496062992" header="0.23622047244094491" footer="0.23622047244094491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2:J56"/>
  <sheetViews>
    <sheetView topLeftCell="A7" workbookViewId="0">
      <selection activeCell="P2" sqref="P2"/>
    </sheetView>
  </sheetViews>
  <sheetFormatPr defaultRowHeight="12.75"/>
  <cols>
    <col min="1" max="1" width="6.140625" customWidth="1"/>
    <col min="8" max="8" width="11.28515625" customWidth="1"/>
    <col min="10" max="10" width="13" customWidth="1"/>
    <col min="11" max="11" width="6.140625" customWidth="1"/>
  </cols>
  <sheetData>
    <row r="2" spans="2:10" ht="13.5" thickBot="1"/>
    <row r="3" spans="2:10">
      <c r="B3" s="123"/>
      <c r="C3" s="124"/>
      <c r="D3" s="124"/>
      <c r="E3" s="124"/>
      <c r="F3" s="124"/>
      <c r="G3" s="124"/>
      <c r="H3" s="124"/>
      <c r="I3" s="124"/>
      <c r="J3" s="125"/>
    </row>
    <row r="4" spans="2:10">
      <c r="B4" s="126"/>
      <c r="C4" s="265" t="s">
        <v>154</v>
      </c>
      <c r="D4" s="265"/>
      <c r="E4" s="265"/>
      <c r="F4" s="265"/>
      <c r="G4" s="265"/>
      <c r="H4" s="265"/>
      <c r="I4" s="265"/>
      <c r="J4" s="127"/>
    </row>
    <row r="5" spans="2:10">
      <c r="B5" s="126"/>
      <c r="C5" s="62"/>
      <c r="D5" s="62"/>
      <c r="E5" s="62"/>
      <c r="F5" s="62"/>
      <c r="G5" s="62"/>
      <c r="H5" s="62"/>
      <c r="I5" s="62"/>
      <c r="J5" s="127"/>
    </row>
    <row r="6" spans="2:10">
      <c r="B6" s="126"/>
      <c r="C6" s="62"/>
      <c r="D6" s="62"/>
      <c r="E6" s="62"/>
      <c r="F6" s="62"/>
      <c r="G6" s="62"/>
      <c r="H6" s="62"/>
      <c r="I6" s="62"/>
      <c r="J6" s="127"/>
    </row>
    <row r="7" spans="2:10">
      <c r="B7" s="126" t="s">
        <v>284</v>
      </c>
      <c r="C7" s="62"/>
      <c r="D7" s="62"/>
      <c r="E7" s="62"/>
      <c r="F7" s="62"/>
      <c r="G7" s="62"/>
      <c r="H7" s="62"/>
      <c r="I7" s="62"/>
      <c r="J7" s="127"/>
    </row>
    <row r="8" spans="2:10">
      <c r="B8" s="126" t="s">
        <v>285</v>
      </c>
      <c r="C8" s="62"/>
      <c r="D8" s="62"/>
      <c r="E8" s="62"/>
      <c r="F8" s="62"/>
      <c r="G8" s="62"/>
      <c r="H8" s="62"/>
      <c r="I8" s="62"/>
      <c r="J8" s="127"/>
    </row>
    <row r="9" spans="2:10">
      <c r="B9" s="126" t="s">
        <v>286</v>
      </c>
      <c r="C9" s="62"/>
      <c r="D9" s="62"/>
      <c r="E9" s="62"/>
      <c r="F9" s="62"/>
      <c r="G9" s="62"/>
      <c r="H9" s="62"/>
      <c r="I9" s="62"/>
      <c r="J9" s="127"/>
    </row>
    <row r="10" spans="2:10">
      <c r="B10" s="126" t="s">
        <v>290</v>
      </c>
      <c r="C10" s="62"/>
      <c r="D10" s="62"/>
      <c r="E10" s="62"/>
      <c r="F10" s="62"/>
      <c r="G10" s="62"/>
      <c r="H10" s="62"/>
      <c r="I10" s="62"/>
      <c r="J10" s="127"/>
    </row>
    <row r="11" spans="2:10">
      <c r="B11" s="126" t="s">
        <v>287</v>
      </c>
      <c r="C11" s="62"/>
      <c r="D11" s="62"/>
      <c r="E11" s="62"/>
      <c r="F11" s="62"/>
      <c r="G11" s="62"/>
      <c r="H11" s="62"/>
      <c r="I11" s="62"/>
      <c r="J11" s="127"/>
    </row>
    <row r="12" spans="2:10">
      <c r="B12" s="126" t="s">
        <v>288</v>
      </c>
      <c r="C12" s="62"/>
      <c r="D12" s="62"/>
      <c r="E12" s="62"/>
      <c r="F12" s="62"/>
      <c r="G12" s="62"/>
      <c r="H12" s="62"/>
      <c r="I12" s="62"/>
      <c r="J12" s="127"/>
    </row>
    <row r="13" spans="2:10">
      <c r="B13" s="126" t="s">
        <v>289</v>
      </c>
      <c r="C13" s="62"/>
      <c r="D13" s="62"/>
      <c r="E13" s="62"/>
      <c r="F13" s="62"/>
      <c r="G13" s="62"/>
      <c r="H13" s="62"/>
      <c r="I13" s="62"/>
      <c r="J13" s="127"/>
    </row>
    <row r="14" spans="2:10">
      <c r="B14" s="126" t="s">
        <v>291</v>
      </c>
      <c r="C14" s="62"/>
      <c r="D14" s="62"/>
      <c r="E14" s="62"/>
      <c r="F14" s="62"/>
      <c r="G14" s="62"/>
      <c r="H14" s="62"/>
      <c r="I14" s="62"/>
      <c r="J14" s="127"/>
    </row>
    <row r="15" spans="2:10">
      <c r="B15" s="126"/>
      <c r="C15" s="62"/>
      <c r="D15" s="62"/>
      <c r="E15" s="62"/>
      <c r="F15" s="62"/>
      <c r="G15" s="62"/>
      <c r="H15" s="62"/>
      <c r="I15" s="62"/>
      <c r="J15" s="127"/>
    </row>
    <row r="16" spans="2:10">
      <c r="B16" s="139" t="s">
        <v>292</v>
      </c>
      <c r="C16" s="62"/>
      <c r="D16" s="62"/>
      <c r="E16" s="62"/>
      <c r="F16" s="62"/>
      <c r="G16" s="62"/>
      <c r="H16" s="62"/>
      <c r="I16" s="62"/>
      <c r="J16" s="127"/>
    </row>
    <row r="17" spans="2:10">
      <c r="B17" s="126"/>
      <c r="C17" s="62"/>
      <c r="D17" s="62"/>
      <c r="E17" s="62"/>
      <c r="F17" s="62"/>
      <c r="G17" s="62"/>
      <c r="H17" s="62"/>
      <c r="I17" s="62"/>
      <c r="J17" s="127"/>
    </row>
    <row r="18" spans="2:10">
      <c r="B18" s="126" t="s">
        <v>293</v>
      </c>
      <c r="C18" s="62"/>
      <c r="D18" s="62"/>
      <c r="E18" s="62"/>
      <c r="F18" s="62"/>
      <c r="G18" s="62"/>
      <c r="H18" s="62"/>
      <c r="I18" s="62"/>
      <c r="J18" s="127"/>
    </row>
    <row r="19" spans="2:10">
      <c r="B19" s="126"/>
      <c r="C19" s="62"/>
      <c r="D19" s="62"/>
      <c r="E19" s="62"/>
      <c r="F19" s="62"/>
      <c r="G19" s="62"/>
      <c r="H19" s="62"/>
      <c r="I19" s="62"/>
      <c r="J19" s="127"/>
    </row>
    <row r="20" spans="2:10">
      <c r="B20" s="126" t="s">
        <v>294</v>
      </c>
      <c r="C20" s="62"/>
      <c r="D20" s="62"/>
      <c r="E20" s="62"/>
      <c r="F20" s="62"/>
      <c r="G20" s="62"/>
      <c r="H20" s="62"/>
      <c r="I20" s="62"/>
      <c r="J20" s="127"/>
    </row>
    <row r="21" spans="2:10">
      <c r="B21" s="126"/>
      <c r="C21" s="62"/>
      <c r="D21" s="62"/>
      <c r="E21" s="62"/>
      <c r="F21" s="62"/>
      <c r="G21" s="62"/>
      <c r="H21" s="62"/>
      <c r="I21" s="62"/>
      <c r="J21" s="127"/>
    </row>
    <row r="22" spans="2:10">
      <c r="B22" s="126" t="s">
        <v>295</v>
      </c>
      <c r="C22" s="62"/>
      <c r="D22" s="62"/>
      <c r="E22" s="62"/>
      <c r="F22" s="62"/>
      <c r="G22" s="62"/>
      <c r="H22" s="62"/>
      <c r="I22" s="62"/>
      <c r="J22" s="127"/>
    </row>
    <row r="23" spans="2:10">
      <c r="B23" s="126"/>
      <c r="C23" s="62"/>
      <c r="D23" s="62"/>
      <c r="E23" s="62"/>
      <c r="F23" s="62"/>
      <c r="G23" s="62"/>
      <c r="H23" s="62"/>
      <c r="I23" s="62"/>
      <c r="J23" s="127"/>
    </row>
    <row r="24" spans="2:10">
      <c r="B24" s="126" t="s">
        <v>296</v>
      </c>
      <c r="C24" s="62"/>
      <c r="D24" s="62"/>
      <c r="E24" s="62"/>
      <c r="F24" s="62"/>
      <c r="G24" s="62"/>
      <c r="H24" s="62"/>
      <c r="I24" s="62"/>
      <c r="J24" s="127"/>
    </row>
    <row r="25" spans="2:10">
      <c r="B25" s="126" t="s">
        <v>297</v>
      </c>
      <c r="C25" s="62"/>
      <c r="D25" s="62"/>
      <c r="E25" s="62"/>
      <c r="F25" s="62"/>
      <c r="G25" s="62"/>
      <c r="H25" s="62"/>
      <c r="I25" s="62"/>
      <c r="J25" s="127"/>
    </row>
    <row r="26" spans="2:10">
      <c r="B26" s="126"/>
      <c r="C26" s="62"/>
      <c r="D26" s="62"/>
      <c r="E26" s="62"/>
      <c r="F26" s="62"/>
      <c r="G26" s="62"/>
      <c r="H26" s="62"/>
      <c r="I26" s="62"/>
      <c r="J26" s="127"/>
    </row>
    <row r="27" spans="2:10">
      <c r="B27" s="126" t="s">
        <v>298</v>
      </c>
      <c r="C27" s="62"/>
      <c r="D27" s="62"/>
      <c r="E27" s="62"/>
      <c r="F27" s="62"/>
      <c r="G27" s="62"/>
      <c r="H27" s="62"/>
      <c r="I27" s="62"/>
      <c r="J27" s="127"/>
    </row>
    <row r="28" spans="2:10">
      <c r="B28" s="126"/>
      <c r="C28" s="62"/>
      <c r="D28" s="62"/>
      <c r="E28" s="62"/>
      <c r="F28" s="62"/>
      <c r="G28" s="62"/>
      <c r="H28" s="62"/>
      <c r="I28" s="62"/>
      <c r="J28" s="127"/>
    </row>
    <row r="29" spans="2:10">
      <c r="B29" s="126" t="s">
        <v>299</v>
      </c>
      <c r="C29" s="62"/>
      <c r="D29" s="62"/>
      <c r="E29" s="62"/>
      <c r="F29" s="62"/>
      <c r="G29" s="62"/>
      <c r="H29" s="62"/>
      <c r="I29" s="62"/>
      <c r="J29" s="127"/>
    </row>
    <row r="30" spans="2:10">
      <c r="B30" s="126" t="s">
        <v>300</v>
      </c>
      <c r="C30" s="62"/>
      <c r="D30" s="62"/>
      <c r="E30" s="62"/>
      <c r="F30" s="62"/>
      <c r="G30" s="62"/>
      <c r="H30" s="62"/>
      <c r="I30" s="62"/>
      <c r="J30" s="127"/>
    </row>
    <row r="31" spans="2:10">
      <c r="B31" s="126"/>
      <c r="C31" s="62"/>
      <c r="D31" s="62"/>
      <c r="E31" s="62"/>
      <c r="F31" s="62"/>
      <c r="G31" s="62"/>
      <c r="H31" s="62"/>
      <c r="I31" s="62"/>
      <c r="J31" s="127"/>
    </row>
    <row r="32" spans="2:10">
      <c r="B32" s="126" t="s">
        <v>301</v>
      </c>
      <c r="C32" s="62"/>
      <c r="D32" s="62"/>
      <c r="E32" s="62"/>
      <c r="F32" s="62"/>
      <c r="G32" s="62"/>
      <c r="H32" s="62"/>
      <c r="I32" s="62"/>
      <c r="J32" s="127"/>
    </row>
    <row r="33" spans="2:10">
      <c r="B33" s="126"/>
      <c r="C33" s="62"/>
      <c r="D33" s="62"/>
      <c r="E33" s="62"/>
      <c r="F33" s="62"/>
      <c r="G33" s="62"/>
      <c r="H33" s="62"/>
      <c r="I33" s="62"/>
      <c r="J33" s="127"/>
    </row>
    <row r="34" spans="2:10">
      <c r="B34" s="126" t="s">
        <v>302</v>
      </c>
      <c r="C34" s="62"/>
      <c r="D34" s="62"/>
      <c r="E34" s="62"/>
      <c r="F34" s="62"/>
      <c r="G34" s="62"/>
      <c r="H34" s="62"/>
      <c r="I34" s="62"/>
      <c r="J34" s="127"/>
    </row>
    <row r="35" spans="2:10">
      <c r="B35" s="126"/>
      <c r="C35" s="62"/>
      <c r="D35" s="62"/>
      <c r="E35" s="62"/>
      <c r="F35" s="62"/>
      <c r="G35" s="62"/>
      <c r="H35" s="62"/>
      <c r="I35" s="62"/>
      <c r="J35" s="127"/>
    </row>
    <row r="36" spans="2:10">
      <c r="B36" s="126"/>
      <c r="C36" s="62"/>
      <c r="D36" s="62"/>
      <c r="E36" s="62"/>
      <c r="F36" s="62"/>
      <c r="G36" s="62"/>
      <c r="H36" s="62"/>
      <c r="I36" s="62"/>
      <c r="J36" s="127"/>
    </row>
    <row r="37" spans="2:10">
      <c r="B37" s="126"/>
      <c r="C37" s="62"/>
      <c r="D37" s="62"/>
      <c r="E37" s="62"/>
      <c r="F37" s="62"/>
      <c r="G37" s="62"/>
      <c r="H37" s="62"/>
      <c r="I37" s="62"/>
      <c r="J37" s="127"/>
    </row>
    <row r="38" spans="2:10">
      <c r="B38" s="126"/>
      <c r="C38" s="62"/>
      <c r="D38" s="62"/>
      <c r="E38" s="62"/>
      <c r="F38" s="62"/>
      <c r="G38" s="62"/>
      <c r="H38" s="62"/>
      <c r="I38" s="62"/>
      <c r="J38" s="127"/>
    </row>
    <row r="39" spans="2:10">
      <c r="B39" s="126"/>
      <c r="C39" s="62"/>
      <c r="D39" s="62"/>
      <c r="E39" s="62"/>
      <c r="F39" s="62"/>
      <c r="G39" s="62"/>
      <c r="H39" s="62"/>
      <c r="I39" s="62"/>
      <c r="J39" s="127"/>
    </row>
    <row r="40" spans="2:10">
      <c r="B40" s="126"/>
      <c r="C40" s="62"/>
      <c r="D40" s="62"/>
      <c r="E40" s="62"/>
      <c r="F40" s="62"/>
      <c r="G40" s="62"/>
      <c r="H40" s="62"/>
      <c r="I40" s="62"/>
      <c r="J40" s="127"/>
    </row>
    <row r="41" spans="2:10">
      <c r="B41" s="126"/>
      <c r="C41" s="62"/>
      <c r="D41" s="62"/>
      <c r="E41" s="62"/>
      <c r="F41" s="62"/>
      <c r="G41" s="62"/>
      <c r="H41" s="62"/>
      <c r="I41" s="62"/>
      <c r="J41" s="127"/>
    </row>
    <row r="42" spans="2:10">
      <c r="B42" s="126"/>
      <c r="C42" s="62"/>
      <c r="D42" s="62"/>
      <c r="E42" s="62"/>
      <c r="F42" s="62"/>
      <c r="G42" s="62"/>
      <c r="H42" s="62"/>
      <c r="I42" s="62"/>
      <c r="J42" s="127"/>
    </row>
    <row r="43" spans="2:10">
      <c r="B43" s="126"/>
      <c r="C43" s="62"/>
      <c r="D43" s="62"/>
      <c r="E43" s="62"/>
      <c r="F43" s="62"/>
      <c r="G43" s="62"/>
      <c r="H43" s="62"/>
      <c r="I43" s="62"/>
      <c r="J43" s="127"/>
    </row>
    <row r="44" spans="2:10">
      <c r="B44" s="126"/>
      <c r="C44" s="62"/>
      <c r="D44" s="62"/>
      <c r="E44" s="62"/>
      <c r="F44" s="62"/>
      <c r="G44" s="62"/>
      <c r="H44" s="62"/>
      <c r="I44" s="62"/>
      <c r="J44" s="127"/>
    </row>
    <row r="45" spans="2:10">
      <c r="B45" s="126"/>
      <c r="C45" s="62"/>
      <c r="D45" s="62"/>
      <c r="E45" s="62"/>
      <c r="F45" s="62"/>
      <c r="G45" s="138" t="s">
        <v>249</v>
      </c>
      <c r="H45" s="62"/>
      <c r="I45" s="62"/>
      <c r="J45" s="127"/>
    </row>
    <row r="46" spans="2:10">
      <c r="B46" s="126"/>
      <c r="C46" s="62"/>
      <c r="D46" s="62"/>
      <c r="E46" s="62"/>
      <c r="F46" s="62"/>
      <c r="G46" s="62"/>
      <c r="H46" s="62"/>
      <c r="I46" s="62"/>
      <c r="J46" s="127"/>
    </row>
    <row r="47" spans="2:10" ht="13.5" thickBot="1">
      <c r="B47" s="126"/>
      <c r="C47" s="62"/>
      <c r="D47" s="62"/>
      <c r="E47" s="62"/>
      <c r="F47" s="112"/>
      <c r="G47" s="112"/>
      <c r="H47" s="112"/>
      <c r="I47" s="112"/>
      <c r="J47" s="127"/>
    </row>
    <row r="48" spans="2:10">
      <c r="B48" s="126"/>
      <c r="C48" s="62"/>
      <c r="D48" s="62"/>
      <c r="E48" s="62"/>
      <c r="F48" s="62"/>
      <c r="G48" s="62"/>
      <c r="H48" s="62"/>
      <c r="I48" s="62"/>
      <c r="J48" s="127"/>
    </row>
    <row r="49" spans="2:10">
      <c r="B49" s="126"/>
      <c r="C49" s="62"/>
      <c r="D49" s="62"/>
      <c r="E49" s="62"/>
      <c r="F49" s="62"/>
      <c r="G49" s="62"/>
      <c r="H49" s="62"/>
      <c r="I49" s="62"/>
      <c r="J49" s="127"/>
    </row>
    <row r="50" spans="2:10">
      <c r="B50" s="126"/>
      <c r="C50" s="62"/>
      <c r="D50" s="62"/>
      <c r="E50" s="62"/>
      <c r="F50" s="62"/>
      <c r="G50" s="62"/>
      <c r="H50" s="62"/>
      <c r="I50" s="62"/>
      <c r="J50" s="127"/>
    </row>
    <row r="51" spans="2:10">
      <c r="B51" s="126"/>
      <c r="C51" s="62"/>
      <c r="D51" s="62"/>
      <c r="E51" s="62"/>
      <c r="F51" s="62"/>
      <c r="G51" s="62"/>
      <c r="H51" s="62"/>
      <c r="I51" s="62"/>
      <c r="J51" s="127"/>
    </row>
    <row r="52" spans="2:10">
      <c r="B52" s="126"/>
      <c r="C52" s="62"/>
      <c r="D52" s="62"/>
      <c r="E52" s="62"/>
      <c r="F52" s="62"/>
      <c r="G52" s="62"/>
      <c r="H52" s="62"/>
      <c r="I52" s="62"/>
      <c r="J52" s="127"/>
    </row>
    <row r="53" spans="2:10">
      <c r="B53" s="126"/>
      <c r="C53" s="62"/>
      <c r="D53" s="62"/>
      <c r="E53" s="62"/>
      <c r="F53" s="62"/>
      <c r="G53" s="62"/>
      <c r="H53" s="62"/>
      <c r="I53" s="62"/>
      <c r="J53" s="127"/>
    </row>
    <row r="54" spans="2:10">
      <c r="B54" s="126"/>
      <c r="C54" s="62"/>
      <c r="D54" s="62"/>
      <c r="E54" s="62"/>
      <c r="F54" s="62"/>
      <c r="G54" s="62"/>
      <c r="H54" s="62"/>
      <c r="I54" s="62"/>
      <c r="J54" s="127"/>
    </row>
    <row r="55" spans="2:10">
      <c r="B55" s="126"/>
      <c r="C55" s="62"/>
      <c r="D55" s="62"/>
      <c r="E55" s="62"/>
      <c r="F55" s="62"/>
      <c r="G55" s="62"/>
      <c r="H55" s="62"/>
      <c r="I55" s="62"/>
      <c r="J55" s="127"/>
    </row>
    <row r="56" spans="2:10" ht="13.5" thickBot="1">
      <c r="B56" s="135"/>
      <c r="C56" s="136"/>
      <c r="D56" s="136"/>
      <c r="E56" s="136"/>
      <c r="F56" s="136"/>
      <c r="G56" s="136"/>
      <c r="H56" s="136"/>
      <c r="I56" s="136"/>
      <c r="J56" s="137"/>
    </row>
  </sheetData>
  <mergeCells count="1">
    <mergeCell ref="C4:I4"/>
  </mergeCells>
  <phoneticPr fontId="3" type="noConversion"/>
  <pageMargins left="0.23622047244094491" right="0.23622047244094491" top="0.23622047244094491" bottom="0.23622047244094491" header="0.23622047244094491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Kopertina </vt:lpstr>
      <vt:lpstr>AKTIVI </vt:lpstr>
      <vt:lpstr>PASIVI </vt:lpstr>
      <vt:lpstr>Ardh e shp - natyres</vt:lpstr>
      <vt:lpstr>Fluksi monet.</vt:lpstr>
      <vt:lpstr>Pasq e ndrysh te kap 2</vt:lpstr>
      <vt:lpstr> Fluksit mon - direkte</vt:lpstr>
      <vt:lpstr>Shenit Shpjeguse</vt:lpstr>
      <vt:lpstr>Shenimet Shpjeg</vt:lpstr>
      <vt:lpstr>'Pasq e ndrysh te kap 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2014-03-16T01:19:55Z</cp:lastPrinted>
  <dcterms:created xsi:type="dcterms:W3CDTF">2008-12-07T08:59:09Z</dcterms:created>
  <dcterms:modified xsi:type="dcterms:W3CDTF">2018-12-25T22:23:12Z</dcterms:modified>
</cp:coreProperties>
</file>