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195" windowHeight="8700" activeTab="6"/>
  </bookViews>
  <sheets>
    <sheet name="Pasq'3" sheetId="11" r:id="rId1"/>
    <sheet name="Pasq.AAM" sheetId="10" r:id="rId2"/>
    <sheet name="Pasq'1+2" sheetId="9" r:id="rId3"/>
    <sheet name="Kapaku" sheetId="2" r:id="rId4"/>
    <sheet name="Aktivet" sheetId="6" r:id="rId5"/>
    <sheet name="Pasivet" sheetId="1" r:id="rId6"/>
    <sheet name="Rezultati" sheetId="4" r:id="rId7"/>
    <sheet name="Kapitali" sheetId="5" r:id="rId8"/>
    <sheet name="Fluksi Direkt" sheetId="8" r:id="rId9"/>
    <sheet name="Shenime shpjeg." sheetId="7" r:id="rId10"/>
  </sheets>
  <calcPr calcId="124519"/>
</workbook>
</file>

<file path=xl/calcChain.xml><?xml version="1.0" encoding="utf-8"?>
<calcChain xmlns="http://schemas.openxmlformats.org/spreadsheetml/2006/main">
  <c r="K53" i="11"/>
  <c r="K13"/>
  <c r="H36" i="10"/>
  <c r="H37"/>
  <c r="H38"/>
  <c r="H39"/>
  <c r="H40"/>
  <c r="H41"/>
  <c r="H42"/>
  <c r="G42"/>
  <c r="F42"/>
  <c r="E42"/>
  <c r="D42"/>
  <c r="H24"/>
  <c r="H25"/>
  <c r="H30"/>
  <c r="H26"/>
  <c r="H27"/>
  <c r="H28"/>
  <c r="H29"/>
  <c r="G30"/>
  <c r="F30"/>
  <c r="E30"/>
  <c r="D30"/>
  <c r="H11"/>
  <c r="H12"/>
  <c r="H13"/>
  <c r="H14"/>
  <c r="H15"/>
  <c r="H16"/>
  <c r="H17"/>
  <c r="G17"/>
  <c r="F17"/>
  <c r="E17"/>
  <c r="D17"/>
  <c r="I64" i="9"/>
  <c r="J85"/>
  <c r="I54"/>
  <c r="I85"/>
  <c r="I60"/>
  <c r="I80"/>
  <c r="J10"/>
  <c r="J26"/>
  <c r="I10"/>
  <c r="I26"/>
  <c r="G13" i="6"/>
  <c r="F23" i="4"/>
  <c r="F28"/>
  <c r="F29"/>
  <c r="F14"/>
  <c r="F19"/>
  <c r="F16" i="5"/>
  <c r="E16"/>
  <c r="D16"/>
  <c r="G35" i="1"/>
  <c r="G31" i="6"/>
  <c r="G9"/>
  <c r="G8"/>
  <c r="G45"/>
  <c r="G21"/>
  <c r="D20" i="8"/>
  <c r="D26"/>
  <c r="G36" i="6"/>
  <c r="G34"/>
  <c r="H17" i="5"/>
  <c r="H18"/>
  <c r="H19"/>
  <c r="H20"/>
  <c r="H21"/>
  <c r="G21"/>
  <c r="F21"/>
  <c r="E21"/>
  <c r="D21"/>
  <c r="C21"/>
  <c r="H15"/>
  <c r="H14"/>
  <c r="H13"/>
  <c r="H12"/>
  <c r="H11"/>
  <c r="H10"/>
  <c r="H9"/>
  <c r="G13" i="1"/>
  <c r="G8"/>
  <c r="G34"/>
  <c r="G46"/>
  <c r="G27"/>
</calcChain>
</file>

<file path=xl/sharedStrings.xml><?xml version="1.0" encoding="utf-8"?>
<sst xmlns="http://schemas.openxmlformats.org/spreadsheetml/2006/main" count="664" uniqueCount="425">
  <si>
    <t>Ne   Leke</t>
  </si>
  <si>
    <t>Nr</t>
  </si>
  <si>
    <t>PASIVET  DHE  KAPITALI</t>
  </si>
  <si>
    <t>Shenime</t>
  </si>
  <si>
    <t>Periudha</t>
  </si>
  <si>
    <t>Raportuese</t>
  </si>
  <si>
    <t>Para ardhese</t>
  </si>
  <si>
    <t>I</t>
  </si>
  <si>
    <t>P A S I V E T      A F A T S H K U R T E R A</t>
  </si>
  <si>
    <t>Derivativet</t>
  </si>
  <si>
    <t>Huamarjet</t>
  </si>
  <si>
    <t>&gt;</t>
  </si>
  <si>
    <t>Overdraftet bankare</t>
  </si>
  <si>
    <t>Huamarrje afat shkuatra</t>
  </si>
  <si>
    <t>Huat  dhe  parapagimet</t>
  </si>
  <si>
    <t>Te pagushme ndaj furnitoreve</t>
  </si>
  <si>
    <t>Te pagushme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</si>
  <si>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</si>
  <si>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</si>
  <si>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</si>
  <si>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</si>
  <si>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</si>
  <si>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Te drejta e detyrime ndaj ortakeve</t>
  </si>
  <si>
    <t>Dividente per tu paguar</t>
  </si>
  <si>
    <t>Debitore dhe Kreditore te tjere</t>
  </si>
  <si>
    <t>Grantet dhe te ardhurat e shtyra</t>
  </si>
  <si>
    <t>Provizionet afatshkurtra</t>
  </si>
  <si>
    <t>II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</si>
  <si>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</si>
  <si>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</si>
  <si>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</si>
  <si>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</si>
  <si>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</si>
  <si>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</si>
  <si>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</si>
  <si>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</si>
  <si>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</si>
  <si>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</si>
  <si>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</si>
  <si>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</si>
  <si>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</si>
  <si>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</si>
  <si>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</si>
  <si>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</si>
  <si>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</si>
  <si>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</si>
  <si>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</si>
  <si>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</si>
  <si>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</si>
  <si>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</si>
  <si>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</si>
  <si>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</si>
  <si>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</si>
  <si>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</si>
  <si>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</si>
  <si>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</si>
  <si>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</si>
  <si>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</si>
  <si>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</si>
  <si>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</si>
  <si>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</si>
  <si>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</si>
  <si>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</si>
  <si>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</si>
  <si>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</si>
  <si>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</si>
  <si>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</si>
  <si>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Fluksi monetar nga veprimtarite investuese</t>
  </si>
  <si>
    <t>Fluksi monetar nga aktivitetet financiare</t>
  </si>
  <si>
    <t>Rritja/Renia neto e mjeteve monetare</t>
  </si>
  <si>
    <t>Mjetet monetare ne fillim te periudhes kontabel</t>
  </si>
  <si>
    <t>Mjetet monetare ne fund te periudhes kontabel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</si>
  <si>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</si>
  <si>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</si>
  <si>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</si>
  <si>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</si>
  <si>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</si>
  <si>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</si>
  <si>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</si>
  <si>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</si>
  <si>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</si>
  <si>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</si>
  <si>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</si>
  <si>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</si>
  <si>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</si>
  <si>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</si>
  <si>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</si>
  <si>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</si>
  <si>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</si>
  <si>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</si>
  <si>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</si>
  <si>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</si>
  <si>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</si>
  <si>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</si>
  <si>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</si>
  <si>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</si>
  <si>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</si>
  <si>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Nje pasqyre e pa Konsoliduar</t>
  </si>
  <si>
    <t>Aksione thesari</t>
  </si>
  <si>
    <t>Rezerva stat.ligjore</t>
  </si>
  <si>
    <t xml:space="preserve">Fitimi pashperndare </t>
  </si>
  <si>
    <t>TOTALI</t>
  </si>
  <si>
    <t>A</t>
  </si>
  <si>
    <t>Efekti ndryshimeve ne politikat kontabel</t>
  </si>
  <si>
    <t>B</t>
  </si>
  <si>
    <t>Pozicioni i rregulluar</t>
  </si>
  <si>
    <t>Fitimi neto per periudhen kontabel</t>
  </si>
  <si>
    <t>Dividentet e paguar</t>
  </si>
  <si>
    <t>Rritja rezerves kapitalit</t>
  </si>
  <si>
    <t>Emetimi aksioneve</t>
  </si>
  <si>
    <t>Emetimi kapitali aksionar</t>
  </si>
  <si>
    <t>Aksione te thesari te riblera</t>
  </si>
  <si>
    <t>A   K   T   I   V   E   T</t>
  </si>
  <si>
    <t>A K T I V E T    A F A T S H K U R T R A</t>
  </si>
  <si>
    <t>Aktivet  monetare</t>
  </si>
  <si>
    <t>Banka</t>
  </si>
  <si>
    <t>Arka</t>
  </si>
  <si>
    <t>Derivative dhe aktive te mbajtura per tregtim</t>
  </si>
  <si>
    <t>Aktive te tjera financiare afatshkurtra</t>
  </si>
  <si>
    <t>Kliente</t>
  </si>
  <si>
    <t>Debitore,Kreditore te tjere</t>
  </si>
  <si>
    <t>Tatim mbi fitimin</t>
  </si>
  <si>
    <t>Tvsh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</si>
  <si>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</si>
  <si>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</si>
  <si>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</si>
  <si>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</si>
  <si>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</si>
  <si>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</si>
  <si>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</si>
  <si>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</si>
  <si>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</si>
  <si>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</si>
  <si>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</si>
  <si>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A K T I V E T    A F A T G J A T A</t>
  </si>
  <si>
    <t>Investimet  financiare afatgjata</t>
  </si>
  <si>
    <t>Aktive afatgjata materiale</t>
  </si>
  <si>
    <t>Toka</t>
  </si>
  <si>
    <t>Ndertesa (Pallat ne proces, I pa perfunduar)</t>
  </si>
  <si>
    <t>Makineri dhe paisje</t>
  </si>
  <si>
    <t xml:space="preserve">Aktive tjera afat gjata materiale 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</si>
  <si>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</si>
  <si>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</si>
  <si>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</si>
  <si>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</si>
  <si>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</si>
  <si>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 xml:space="preserve">        Ne   Leke</t>
  </si>
  <si>
    <t xml:space="preserve">                      Ligjit Nr. 9228 Date 29.04.2004    Per Kontabilitetin dhe Pasqyrat Financiare  )</t>
  </si>
  <si>
    <t xml:space="preserve">Pasqyra e Fluksit Monetar - Metoda Direkte </t>
  </si>
  <si>
    <t xml:space="preserve">                                               </t>
  </si>
  <si>
    <t>Fluksi monetar nga veprimtarite e shfrytezimit</t>
  </si>
  <si>
    <t xml:space="preserve">   Mjetet monetare (MM) te arketuara nga klientet</t>
  </si>
  <si>
    <t xml:space="preserve">   MM te paguara ndaj furnitoreve dhe punonjesve</t>
  </si>
  <si>
    <t xml:space="preserve">   MM te arketuara nga ortaket</t>
  </si>
  <si>
    <t xml:space="preserve">   Interesi i paguar</t>
  </si>
  <si>
    <t xml:space="preserve">   Tatim mbi fitimin I paguar</t>
  </si>
  <si>
    <t xml:space="preserve">   MM neto nga veprimtarite e shfrytezimit</t>
  </si>
  <si>
    <t xml:space="preserve">    Blerja e njesise se kontro X minus parate e arketu</t>
  </si>
  <si>
    <t xml:space="preserve">    Blerja e aktiveve afatgjata materiale</t>
  </si>
  <si>
    <t xml:space="preserve">    Te ardhura nga shitja e paisjeve</t>
  </si>
  <si>
    <t xml:space="preserve">    Interesi I arketuar</t>
  </si>
  <si>
    <t xml:space="preserve">    Dividentet e arketuar</t>
  </si>
  <si>
    <t xml:space="preserve">    MM neto te perdorura ne veprimtarite investuese</t>
  </si>
  <si>
    <t xml:space="preserve">    Te ardhura nga emetimi I kapitalit aksioner</t>
  </si>
  <si>
    <t xml:space="preserve">     Te ardhura nga huamarrje afatgjata</t>
  </si>
  <si>
    <t xml:space="preserve">     Pagesat e detyrimeve te huase</t>
  </si>
  <si>
    <t xml:space="preserve">     Dividente te paguara</t>
  </si>
  <si>
    <t xml:space="preserve">     MM neto e perdorura ne veprimtarite financiare</t>
  </si>
  <si>
    <t>Pozicioni me 31 dhjetor 2009</t>
  </si>
  <si>
    <t>Pasqyrat    Financiare    te    Vitit   2010</t>
  </si>
  <si>
    <t>Pozicioni me 31 dhjetor 2010</t>
  </si>
  <si>
    <t>Pozicioni me 31 dhjetor 2008</t>
  </si>
  <si>
    <t>01.01.2010</t>
  </si>
  <si>
    <t>31.12.2010</t>
  </si>
  <si>
    <t>25 Mars 2011</t>
  </si>
  <si>
    <t>Viti   2010</t>
  </si>
  <si>
    <t>Pasqyra   e   te   Ardhurave   dhe   Shpenzimeve     2010</t>
  </si>
  <si>
    <t>Pasqyra  e  Ndryshimeve  ne  Kapital  2010</t>
  </si>
  <si>
    <t>Pasqyra e Fluksit Monetar - Metoda Direkte 2010</t>
  </si>
  <si>
    <t>SPORT  KLUB  HIMARA  SHA</t>
  </si>
  <si>
    <t>L07229201M</t>
  </si>
  <si>
    <t>Vlore Himare HIMARE Spile-Bashkia Himare, Kati 1</t>
  </si>
  <si>
    <t>16.03.2010</t>
  </si>
  <si>
    <t>Organizimi I Aktiviteteve Sportive, kryesisht ne sportin e Futbollit</t>
  </si>
  <si>
    <t>Te tjera ( punonjesit )</t>
  </si>
  <si>
    <t xml:space="preserve">Parapagimet e arketuara </t>
  </si>
  <si>
    <t>S H E N I M E T          S H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</si>
  <si>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</si>
  <si>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</si>
  <si>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</si>
  <si>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</si>
  <si>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</si>
  <si>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</si>
  <si>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</si>
  <si>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</si>
  <si>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</si>
  <si>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</si>
  <si>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</si>
  <si>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</si>
  <si>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</si>
  <si>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</si>
  <si>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</si>
  <si>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</si>
  <si>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</si>
  <si>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</si>
  <si>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</si>
  <si>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</si>
  <si>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</si>
  <si>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</si>
  <si>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</si>
  <si>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</si>
  <si>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</si>
  <si>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</si>
  <si>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</si>
  <si>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</si>
  <si>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</si>
  <si>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</si>
  <si>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</si>
  <si>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</si>
  <si>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</si>
  <si>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</si>
  <si>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</si>
  <si>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</si>
  <si>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e mesatares se ponderuar.</t>
  </si>
  <si>
    <t>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</si>
  <si>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</si>
  <si>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</si>
  <si>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</si>
  <si>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</si>
  <si>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</si>
  <si>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</si>
  <si>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</si>
  <si>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</si>
  <si>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</si>
  <si>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</si>
  <si>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 me 5 % ne vit te vleres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</si>
  <si>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</si>
  <si>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</si>
  <si>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                                                                   ADMINISTRATOR</t>
  </si>
  <si>
    <t xml:space="preserve">                                                                                         Florenc  GJIKURIA</t>
  </si>
  <si>
    <t xml:space="preserve">NIPT 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</si>
  <si>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</si>
  <si>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</si>
  <si>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</si>
  <si>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</si>
  <si>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</si>
  <si>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</si>
  <si>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</si>
  <si>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Viti 2009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</si>
  <si>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</si>
  <si>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</si>
  <si>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</si>
  <si>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</si>
  <si>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</si>
  <si>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</si>
  <si>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</si>
  <si>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</si>
  <si>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</si>
  <si>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</si>
  <si>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</si>
  <si>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</si>
  <si>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</si>
  <si>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</si>
  <si>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</si>
  <si>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</si>
  <si>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</si>
  <si>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</si>
  <si>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</si>
  <si>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</si>
  <si>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</si>
  <si>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</si>
  <si>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</si>
  <si>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</si>
  <si>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</si>
  <si>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Florenc GJIKURIA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</si>
  <si>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</si>
  <si>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</si>
  <si>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</si>
  <si>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</si>
  <si>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</si>
  <si>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</si>
  <si>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</si>
  <si>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</si>
  <si>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</si>
  <si>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</si>
  <si>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</si>
  <si>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</si>
  <si>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</si>
  <si>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</si>
  <si>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</si>
  <si>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</si>
  <si>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</si>
  <si>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</si>
  <si>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</si>
  <si>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</si>
  <si>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</si>
  <si>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</si>
  <si>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</si>
  <si>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</si>
  <si>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</si>
  <si>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</si>
  <si>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</si>
  <si>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</si>
  <si>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</si>
  <si>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</si>
  <si>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</si>
  <si>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</si>
  <si>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</si>
  <si>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</si>
  <si>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</si>
  <si>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</si>
  <si>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</si>
  <si>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</si>
  <si>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</si>
  <si>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</si>
  <si>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</si>
  <si>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</si>
  <si>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</si>
  <si>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</si>
  <si>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</si>
  <si>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</si>
  <si>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</si>
  <si>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</si>
  <si>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</si>
  <si>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</si>
  <si>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</si>
  <si>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</si>
  <si>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</si>
  <si>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</si>
  <si>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</si>
  <si>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</si>
  <si>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</si>
  <si>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</si>
  <si>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</si>
  <si>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</si>
  <si>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</si>
  <si>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</si>
  <si>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 xml:space="preserve">                        Aktivet Afatgjata Materiale me vlere fillestare 2010</t>
  </si>
  <si>
    <t>Nr.</t>
  </si>
  <si>
    <t>Emertimi</t>
  </si>
  <si>
    <t>Sasia</t>
  </si>
  <si>
    <t>Gjendje 01.01.2010</t>
  </si>
  <si>
    <t>Shtesa</t>
  </si>
  <si>
    <t>Pakesime</t>
  </si>
  <si>
    <t>Gjendje 31.12.2010</t>
  </si>
  <si>
    <t>Instalime makineri paisje</t>
  </si>
  <si>
    <t>Mjete Transporti</t>
  </si>
  <si>
    <t>Paisje Zyre e Informatike</t>
  </si>
  <si>
    <t>Shtepi druri e levizshme</t>
  </si>
  <si>
    <t>Pallati  Yzberisht</t>
  </si>
  <si>
    <t>Mobilje e Orendi</t>
  </si>
  <si>
    <t>Totali</t>
  </si>
  <si>
    <t xml:space="preserve">                                    Amortizimi  A. A. Materiale 2010</t>
  </si>
  <si>
    <t xml:space="preserve">                                Vlera  Kontabel  Neto e  A. A. Materiale 2010</t>
  </si>
  <si>
    <t xml:space="preserve">  Administratori</t>
  </si>
  <si>
    <t>Florenc Gjikuria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</si>
  <si>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</si>
  <si>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</si>
  <si>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</si>
  <si>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</si>
  <si>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</si>
  <si>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</si>
  <si>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</si>
  <si>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</si>
  <si>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</si>
  <si>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</si>
  <si>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</si>
  <si>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</si>
  <si>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</si>
  <si>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</si>
  <si>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</si>
  <si>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</si>
  <si>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</si>
  <si>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</si>
  <si>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</si>
  <si>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</si>
  <si>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</si>
  <si>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</si>
  <si>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</si>
  <si>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</si>
  <si>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</si>
  <si>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</si>
  <si>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</si>
  <si>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</si>
  <si>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</si>
  <si>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</si>
  <si>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</si>
  <si>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</si>
  <si>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</si>
  <si>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</si>
  <si>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</si>
  <si>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</si>
  <si>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</si>
  <si>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</si>
  <si>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</si>
  <si>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</si>
  <si>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</si>
  <si>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</si>
  <si>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</si>
  <si>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</si>
  <si>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</si>
  <si>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</si>
  <si>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</si>
  <si>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</si>
  <si>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</si>
  <si>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</si>
  <si>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</si>
  <si>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</si>
  <si>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</si>
  <si>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</si>
  <si>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</si>
  <si>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</si>
  <si>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</si>
  <si>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</si>
  <si>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</si>
  <si>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</si>
  <si>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</si>
  <si>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</si>
  <si>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</si>
  <si>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</si>
  <si>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</si>
  <si>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</si>
  <si>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</si>
  <si>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</si>
  <si>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 xml:space="preserve">     Administrator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</si>
</sst>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#,##0.0"/>
  </numFmts>
  <fonts count="50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6"/>
      <name val="Arial Narrow"/>
      <family val="2"/>
    </font>
    <font>
      <sz val="12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6"/>
      <name val="Arial Narrow"/>
      <family val="2"/>
    </font>
    <font>
      <u/>
      <sz val="9"/>
      <name val="Arial"/>
      <family val="2"/>
    </font>
    <font>
      <u/>
      <sz val="16"/>
      <name val="Arial Narrow"/>
      <family val="2"/>
    </font>
    <font>
      <u/>
      <sz val="14"/>
      <name val="Arial"/>
      <family val="2"/>
    </font>
    <font>
      <sz val="12"/>
      <name val="Arial"/>
      <family val="2"/>
    </font>
    <font>
      <sz val="10"/>
      <name val="Arial CE"/>
    </font>
    <font>
      <b/>
      <i/>
      <u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12"/>
      <name val="Times New Roman"/>
      <family val="1"/>
    </font>
    <font>
      <b/>
      <i/>
      <sz val="8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4" fillId="0" borderId="0"/>
    <xf numFmtId="0" fontId="34" fillId="0" borderId="0"/>
  </cellStyleXfs>
  <cellXfs count="33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41" fontId="2" fillId="0" borderId="0" xfId="2" applyFont="1" applyAlignment="1">
      <alignment horizontal="center" vertical="center"/>
    </xf>
    <xf numFmtId="41" fontId="1" fillId="0" borderId="0" xfId="2" applyFont="1" applyAlignment="1">
      <alignment horizontal="center" vertical="center"/>
    </xf>
    <xf numFmtId="41" fontId="1" fillId="0" borderId="0" xfId="2" applyFont="1"/>
    <xf numFmtId="41" fontId="1" fillId="0" borderId="2" xfId="2" applyFont="1" applyBorder="1" applyAlignment="1">
      <alignment vertical="center"/>
    </xf>
    <xf numFmtId="41" fontId="1" fillId="0" borderId="0" xfId="2" applyFont="1" applyBorder="1" applyAlignment="1">
      <alignment vertical="center"/>
    </xf>
    <xf numFmtId="41" fontId="1" fillId="0" borderId="0" xfId="2" applyFont="1" applyBorder="1"/>
    <xf numFmtId="41" fontId="2" fillId="0" borderId="0" xfId="2" applyFont="1" applyAlignment="1">
      <alignment vertical="center"/>
    </xf>
    <xf numFmtId="41" fontId="1" fillId="0" borderId="6" xfId="2" applyFont="1" applyBorder="1" applyAlignment="1">
      <alignment horizontal="center" vertical="center"/>
    </xf>
    <xf numFmtId="41" fontId="2" fillId="0" borderId="2" xfId="2" applyFont="1" applyBorder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9" fillId="0" borderId="0" xfId="0" applyFont="1"/>
    <xf numFmtId="0" fontId="9" fillId="0" borderId="10" xfId="0" applyFont="1" applyBorder="1"/>
    <xf numFmtId="0" fontId="10" fillId="0" borderId="0" xfId="0" applyFont="1" applyBorder="1"/>
    <xf numFmtId="0" fontId="11" fillId="0" borderId="11" xfId="0" applyFont="1" applyBorder="1"/>
    <xf numFmtId="0" fontId="9" fillId="0" borderId="11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11" xfId="0" applyFont="1" applyBorder="1"/>
    <xf numFmtId="0" fontId="9" fillId="0" borderId="0" xfId="0" applyFont="1" applyBorder="1"/>
    <xf numFmtId="0" fontId="9" fillId="0" borderId="12" xfId="0" applyFont="1" applyBorder="1"/>
    <xf numFmtId="0" fontId="12" fillId="0" borderId="11" xfId="0" applyFont="1" applyBorder="1"/>
    <xf numFmtId="0" fontId="9" fillId="0" borderId="8" xfId="0" applyFont="1" applyBorder="1" applyAlignment="1">
      <alignment horizontal="right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12" fillId="0" borderId="3" xfId="0" applyFont="1" applyBorder="1"/>
    <xf numFmtId="0" fontId="12" fillId="0" borderId="0" xfId="0" applyFont="1" applyBorder="1"/>
    <xf numFmtId="0" fontId="12" fillId="0" borderId="3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9" fillId="0" borderId="3" xfId="0" applyFont="1" applyBorder="1"/>
    <xf numFmtId="0" fontId="1" fillId="0" borderId="10" xfId="0" applyFont="1" applyBorder="1"/>
    <xf numFmtId="0" fontId="1" fillId="0" borderId="12" xfId="0" applyFont="1" applyBorder="1"/>
    <xf numFmtId="0" fontId="14" fillId="0" borderId="0" xfId="0" applyFont="1" applyBorder="1" applyAlignment="1">
      <alignment horizontal="center"/>
    </xf>
    <xf numFmtId="0" fontId="12" fillId="0" borderId="0" xfId="0" applyFont="1"/>
    <xf numFmtId="0" fontId="12" fillId="0" borderId="10" xfId="0" applyFont="1" applyBorder="1"/>
    <xf numFmtId="0" fontId="10" fillId="0" borderId="0" xfId="0" applyFont="1" applyBorder="1" applyAlignment="1">
      <alignment horizontal="center"/>
    </xf>
    <xf numFmtId="0" fontId="12" fillId="0" borderId="12" xfId="0" applyFont="1" applyBorder="1"/>
    <xf numFmtId="0" fontId="10" fillId="0" borderId="11" xfId="0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6" xfId="0" applyFont="1" applyBorder="1"/>
    <xf numFmtId="0" fontId="9" fillId="0" borderId="6" xfId="0" applyFont="1" applyBorder="1"/>
    <xf numFmtId="0" fontId="1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3" fontId="1" fillId="0" borderId="0" xfId="1" applyFont="1" applyAlignment="1">
      <alignment vertical="center"/>
    </xf>
    <xf numFmtId="41" fontId="1" fillId="0" borderId="0" xfId="2" applyFont="1" applyAlignment="1">
      <alignment vertical="center"/>
    </xf>
    <xf numFmtId="43" fontId="1" fillId="0" borderId="0" xfId="1" applyFont="1"/>
    <xf numFmtId="0" fontId="1" fillId="0" borderId="1" xfId="0" applyFont="1" applyBorder="1" applyAlignment="1">
      <alignment horizontal="left" vertical="center"/>
    </xf>
    <xf numFmtId="43" fontId="2" fillId="0" borderId="0" xfId="1" applyFont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41" fontId="15" fillId="0" borderId="0" xfId="2" applyFont="1" applyAlignment="1">
      <alignment vertical="center"/>
    </xf>
    <xf numFmtId="0" fontId="17" fillId="0" borderId="0" xfId="0" applyFont="1"/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3" fontId="19" fillId="0" borderId="2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1" fontId="7" fillId="0" borderId="6" xfId="2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13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41" fontId="16" fillId="0" borderId="2" xfId="2" applyFont="1" applyBorder="1" applyAlignment="1">
      <alignment vertical="center"/>
    </xf>
    <xf numFmtId="41" fontId="7" fillId="0" borderId="9" xfId="2" applyFont="1" applyBorder="1" applyAlignment="1">
      <alignment horizontal="center" vertical="center"/>
    </xf>
    <xf numFmtId="41" fontId="7" fillId="0" borderId="15" xfId="2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41" fontId="1" fillId="0" borderId="9" xfId="2" applyFont="1" applyBorder="1" applyAlignment="1">
      <alignment horizontal="center" vertical="center"/>
    </xf>
    <xf numFmtId="41" fontId="1" fillId="0" borderId="15" xfId="2" applyFont="1" applyBorder="1" applyAlignment="1">
      <alignment horizontal="center" vertical="center"/>
    </xf>
    <xf numFmtId="41" fontId="1" fillId="0" borderId="16" xfId="2" applyFont="1" applyBorder="1" applyAlignment="1">
      <alignment horizontal="center" vertical="center"/>
    </xf>
    <xf numFmtId="41" fontId="1" fillId="0" borderId="12" xfId="2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41" fontId="16" fillId="0" borderId="0" xfId="2" applyFont="1" applyAlignment="1">
      <alignment vertical="center"/>
    </xf>
    <xf numFmtId="3" fontId="19" fillId="0" borderId="2" xfId="0" applyNumberFormat="1" applyFont="1" applyFill="1" applyBorder="1" applyAlignment="1">
      <alignment vertical="center"/>
    </xf>
    <xf numFmtId="41" fontId="16" fillId="0" borderId="0" xfId="2" applyFont="1" applyAlignment="1">
      <alignment horizontal="center" vertical="center"/>
    </xf>
    <xf numFmtId="0" fontId="16" fillId="0" borderId="0" xfId="0" applyFont="1"/>
    <xf numFmtId="0" fontId="22" fillId="0" borderId="0" xfId="0" applyFont="1"/>
    <xf numFmtId="41" fontId="16" fillId="0" borderId="2" xfId="2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41" fontId="23" fillId="0" borderId="0" xfId="2" applyFont="1" applyAlignment="1">
      <alignment horizontal="center"/>
    </xf>
    <xf numFmtId="0" fontId="23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3" fillId="0" borderId="2" xfId="0" applyFont="1" applyBorder="1"/>
    <xf numFmtId="41" fontId="23" fillId="0" borderId="2" xfId="2" applyFont="1" applyBorder="1"/>
    <xf numFmtId="41" fontId="26" fillId="0" borderId="2" xfId="2" applyFont="1" applyBorder="1"/>
    <xf numFmtId="0" fontId="27" fillId="0" borderId="0" xfId="0" applyFont="1"/>
    <xf numFmtId="41" fontId="25" fillId="0" borderId="2" xfId="2" applyFont="1" applyBorder="1"/>
    <xf numFmtId="0" fontId="23" fillId="0" borderId="0" xfId="0" applyFont="1"/>
    <xf numFmtId="41" fontId="23" fillId="0" borderId="0" xfId="2" applyFont="1"/>
    <xf numFmtId="41" fontId="24" fillId="0" borderId="0" xfId="2" applyFont="1"/>
    <xf numFmtId="0" fontId="20" fillId="0" borderId="0" xfId="0" applyFont="1"/>
    <xf numFmtId="0" fontId="9" fillId="0" borderId="0" xfId="0" applyFont="1" applyBorder="1" applyAlignment="1">
      <alignment horizontal="center"/>
    </xf>
    <xf numFmtId="0" fontId="29" fillId="0" borderId="11" xfId="0" applyFont="1" applyBorder="1"/>
    <xf numFmtId="0" fontId="4" fillId="0" borderId="0" xfId="0" applyFont="1" applyBorder="1"/>
    <xf numFmtId="0" fontId="30" fillId="0" borderId="0" xfId="0" applyFont="1" applyBorder="1"/>
    <xf numFmtId="0" fontId="30" fillId="0" borderId="12" xfId="0" applyFont="1" applyBorder="1"/>
    <xf numFmtId="0" fontId="12" fillId="0" borderId="11" xfId="0" applyFont="1" applyBorder="1" applyAlignment="1">
      <alignment horizontal="left"/>
    </xf>
    <xf numFmtId="0" fontId="29" fillId="0" borderId="0" xfId="0" applyFont="1" applyBorder="1"/>
    <xf numFmtId="0" fontId="9" fillId="0" borderId="0" xfId="0" applyFont="1" applyBorder="1" applyAlignment="1">
      <alignment horizontal="right"/>
    </xf>
    <xf numFmtId="0" fontId="3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center"/>
    </xf>
    <xf numFmtId="0" fontId="15" fillId="0" borderId="0" xfId="0" applyFont="1"/>
    <xf numFmtId="0" fontId="15" fillId="0" borderId="10" xfId="0" applyFont="1" applyBorder="1"/>
    <xf numFmtId="0" fontId="5" fillId="0" borderId="17" xfId="0" applyFont="1" applyBorder="1" applyAlignment="1">
      <alignment horizontal="center"/>
    </xf>
    <xf numFmtId="0" fontId="15" fillId="0" borderId="18" xfId="0" applyFont="1" applyBorder="1"/>
    <xf numFmtId="0" fontId="15" fillId="0" borderId="12" xfId="0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/>
    <xf numFmtId="0" fontId="15" fillId="0" borderId="19" xfId="0" applyFont="1" applyFill="1" applyBorder="1"/>
    <xf numFmtId="0" fontId="15" fillId="0" borderId="21" xfId="0" applyFont="1" applyBorder="1"/>
    <xf numFmtId="0" fontId="15" fillId="0" borderId="22" xfId="0" applyFont="1" applyBorder="1"/>
    <xf numFmtId="0" fontId="0" fillId="0" borderId="10" xfId="0" applyBorder="1"/>
    <xf numFmtId="0" fontId="0" fillId="0" borderId="0" xfId="0" applyBorder="1"/>
    <xf numFmtId="0" fontId="0" fillId="0" borderId="12" xfId="0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" fillId="0" borderId="0" xfId="0" applyFont="1" applyFill="1" applyBorder="1"/>
    <xf numFmtId="0" fontId="16" fillId="0" borderId="10" xfId="0" applyFont="1" applyBorder="1"/>
    <xf numFmtId="0" fontId="16" fillId="0" borderId="0" xfId="0" applyFont="1" applyBorder="1"/>
    <xf numFmtId="0" fontId="16" fillId="0" borderId="12" xfId="0" applyFont="1" applyBorder="1"/>
    <xf numFmtId="0" fontId="33" fillId="0" borderId="0" xfId="0" applyFont="1"/>
    <xf numFmtId="0" fontId="2" fillId="0" borderId="0" xfId="4" applyFont="1" applyBorder="1" applyAlignment="1">
      <alignment wrapText="1"/>
    </xf>
    <xf numFmtId="0" fontId="9" fillId="0" borderId="0" xfId="4" applyFont="1" applyBorder="1" applyAlignment="1">
      <alignment horizontal="left"/>
    </xf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16" fillId="0" borderId="12" xfId="0" applyFont="1" applyBorder="1" applyAlignment="1">
      <alignment horizontal="center"/>
    </xf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right"/>
    </xf>
    <xf numFmtId="2" fontId="38" fillId="0" borderId="0" xfId="4" applyNumberFormat="1" applyFont="1" applyBorder="1" applyAlignment="1">
      <alignment wrapText="1"/>
    </xf>
    <xf numFmtId="0" fontId="2" fillId="0" borderId="2" xfId="4" applyFont="1" applyBorder="1" applyAlignment="1">
      <alignment horizontal="center"/>
    </xf>
    <xf numFmtId="2" fontId="40" fillId="0" borderId="2" xfId="4" applyNumberFormat="1" applyFont="1" applyBorder="1" applyAlignment="1">
      <alignment horizontal="center" wrapText="1"/>
    </xf>
    <xf numFmtId="0" fontId="18" fillId="0" borderId="2" xfId="4" applyFont="1" applyBorder="1" applyAlignment="1">
      <alignment horizontal="center" vertical="center" wrapText="1"/>
    </xf>
    <xf numFmtId="0" fontId="2" fillId="0" borderId="0" xfId="0" applyFont="1"/>
    <xf numFmtId="0" fontId="16" fillId="0" borderId="2" xfId="4" applyFont="1" applyBorder="1" applyAlignment="1">
      <alignment horizontal="center"/>
    </xf>
    <xf numFmtId="0" fontId="9" fillId="0" borderId="15" xfId="4" applyFont="1" applyBorder="1" applyAlignment="1">
      <alignment horizontal="left" wrapText="1"/>
    </xf>
    <xf numFmtId="41" fontId="9" fillId="0" borderId="2" xfId="2" applyFont="1" applyBorder="1" applyAlignment="1">
      <alignment horizontal="left"/>
    </xf>
    <xf numFmtId="0" fontId="9" fillId="0" borderId="4" xfId="4" applyFont="1" applyBorder="1" applyAlignment="1">
      <alignment horizontal="left" wrapText="1"/>
    </xf>
    <xf numFmtId="0" fontId="37" fillId="0" borderId="4" xfId="4" applyFont="1" applyBorder="1" applyAlignment="1">
      <alignment horizontal="left" wrapText="1"/>
    </xf>
    <xf numFmtId="0" fontId="9" fillId="0" borderId="6" xfId="4" applyFont="1" applyBorder="1" applyAlignment="1">
      <alignment horizontal="left" wrapText="1"/>
    </xf>
    <xf numFmtId="0" fontId="16" fillId="0" borderId="2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wrapText="1"/>
    </xf>
    <xf numFmtId="0" fontId="37" fillId="0" borderId="2" xfId="4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9" fillId="0" borderId="2" xfId="4" applyFont="1" applyBorder="1" applyAlignment="1">
      <alignment horizontal="left" wrapText="1"/>
    </xf>
    <xf numFmtId="0" fontId="42" fillId="0" borderId="2" xfId="4" applyFont="1" applyBorder="1" applyAlignment="1">
      <alignment horizontal="left" wrapText="1"/>
    </xf>
    <xf numFmtId="41" fontId="42" fillId="0" borderId="2" xfId="2" applyFont="1" applyBorder="1" applyAlignment="1">
      <alignment horizontal="left"/>
    </xf>
    <xf numFmtId="0" fontId="16" fillId="0" borderId="0" xfId="4" applyFont="1" applyBorder="1" applyAlignment="1">
      <alignment horizontal="center"/>
    </xf>
    <xf numFmtId="0" fontId="16" fillId="0" borderId="0" xfId="4" applyFont="1" applyBorder="1" applyAlignment="1">
      <alignment horizontal="left" wrapText="1"/>
    </xf>
    <xf numFmtId="0" fontId="9" fillId="0" borderId="0" xfId="4" applyFont="1" applyBorder="1" applyAlignment="1">
      <alignment horizontal="left" wrapText="1"/>
    </xf>
    <xf numFmtId="0" fontId="43" fillId="0" borderId="14" xfId="4" applyFont="1" applyBorder="1"/>
    <xf numFmtId="2" fontId="37" fillId="0" borderId="14" xfId="4" applyNumberFormat="1" applyFont="1" applyBorder="1" applyAlignment="1">
      <alignment horizontal="center" wrapText="1"/>
    </xf>
    <xf numFmtId="0" fontId="9" fillId="0" borderId="14" xfId="4" applyFont="1" applyBorder="1" applyAlignment="1">
      <alignment horizontal="center" vertical="center" wrapText="1"/>
    </xf>
    <xf numFmtId="0" fontId="43" fillId="0" borderId="2" xfId="4" applyFont="1" applyBorder="1" applyAlignment="1">
      <alignment horizontal="center"/>
    </xf>
    <xf numFmtId="0" fontId="43" fillId="0" borderId="2" xfId="4" applyFont="1" applyBorder="1" applyAlignment="1">
      <alignment horizontal="left"/>
    </xf>
    <xf numFmtId="0" fontId="9" fillId="0" borderId="2" xfId="5" applyFont="1" applyFill="1" applyBorder="1" applyAlignment="1">
      <alignment horizontal="left" wrapText="1"/>
    </xf>
    <xf numFmtId="41" fontId="9" fillId="0" borderId="2" xfId="2" applyFont="1" applyFill="1" applyBorder="1" applyAlignment="1">
      <alignment horizontal="left"/>
    </xf>
    <xf numFmtId="3" fontId="9" fillId="0" borderId="14" xfId="0" applyNumberFormat="1" applyFont="1" applyBorder="1" applyAlignment="1">
      <alignment horizontal="right" vertical="center"/>
    </xf>
    <xf numFmtId="3" fontId="42" fillId="0" borderId="2" xfId="0" applyNumberFormat="1" applyFont="1" applyBorder="1" applyAlignment="1">
      <alignment horizontal="right" vertical="center"/>
    </xf>
    <xf numFmtId="0" fontId="9" fillId="0" borderId="2" xfId="4" applyFont="1" applyBorder="1" applyAlignment="1">
      <alignment horizontal="left"/>
    </xf>
    <xf numFmtId="41" fontId="9" fillId="0" borderId="2" xfId="2" applyFont="1" applyBorder="1" applyAlignment="1">
      <alignment horizontal="left" wrapText="1"/>
    </xf>
    <xf numFmtId="0" fontId="43" fillId="0" borderId="2" xfId="4" applyFont="1" applyFill="1" applyBorder="1" applyAlignment="1">
      <alignment horizontal="center"/>
    </xf>
    <xf numFmtId="41" fontId="42" fillId="0" borderId="2" xfId="2" applyFont="1" applyFill="1" applyBorder="1" applyAlignment="1">
      <alignment horizontal="left"/>
    </xf>
    <xf numFmtId="0" fontId="43" fillId="0" borderId="10" xfId="0" applyFont="1" applyBorder="1"/>
    <xf numFmtId="0" fontId="43" fillId="0" borderId="0" xfId="0" applyFont="1" applyBorder="1"/>
    <xf numFmtId="0" fontId="9" fillId="0" borderId="15" xfId="4" applyFont="1" applyBorder="1" applyAlignment="1">
      <alignment horizontal="center" vertical="center" wrapText="1"/>
    </xf>
    <xf numFmtId="0" fontId="43" fillId="0" borderId="2" xfId="4" applyFont="1" applyBorder="1"/>
    <xf numFmtId="0" fontId="43" fillId="0" borderId="2" xfId="0" applyFont="1" applyBorder="1"/>
    <xf numFmtId="0" fontId="43" fillId="0" borderId="0" xfId="4" applyFont="1" applyBorder="1"/>
    <xf numFmtId="0" fontId="44" fillId="0" borderId="0" xfId="4" applyFont="1" applyBorder="1" applyAlignment="1">
      <alignment horizontal="left"/>
    </xf>
    <xf numFmtId="41" fontId="9" fillId="0" borderId="0" xfId="2" applyFont="1" applyBorder="1" applyAlignment="1">
      <alignment horizontal="left"/>
    </xf>
    <xf numFmtId="0" fontId="43" fillId="0" borderId="0" xfId="0" applyFont="1"/>
    <xf numFmtId="0" fontId="1" fillId="0" borderId="0" xfId="4" applyFont="1" applyBorder="1" applyAlignment="1">
      <alignment horizontal="left"/>
    </xf>
    <xf numFmtId="0" fontId="16" fillId="0" borderId="0" xfId="4" applyFont="1"/>
    <xf numFmtId="0" fontId="33" fillId="0" borderId="0" xfId="0" applyFont="1" applyBorder="1"/>
    <xf numFmtId="0" fontId="48" fillId="0" borderId="0" xfId="0" applyFont="1" applyBorder="1"/>
    <xf numFmtId="0" fontId="49" fillId="0" borderId="0" xfId="0" applyFont="1" applyBorder="1"/>
    <xf numFmtId="0" fontId="46" fillId="0" borderId="0" xfId="0" applyFont="1" applyBorder="1"/>
    <xf numFmtId="0" fontId="47" fillId="0" borderId="0" xfId="0" applyFont="1" applyBorder="1" applyAlignment="1">
      <alignment horizontal="right"/>
    </xf>
    <xf numFmtId="0" fontId="47" fillId="0" borderId="0" xfId="0" applyFont="1" applyBorder="1" applyAlignment="1">
      <alignment horizontal="center"/>
    </xf>
    <xf numFmtId="0" fontId="47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3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0" fillId="0" borderId="0" xfId="0" applyFill="1" applyBorder="1" applyAlignment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9" fillId="0" borderId="2" xfId="0" applyFont="1" applyBorder="1"/>
    <xf numFmtId="41" fontId="15" fillId="0" borderId="2" xfId="2" applyFont="1" applyBorder="1"/>
    <xf numFmtId="41" fontId="19" fillId="0" borderId="2" xfId="2" applyFont="1" applyBorder="1" applyAlignment="1"/>
    <xf numFmtId="41" fontId="19" fillId="0" borderId="2" xfId="2" applyFont="1" applyBorder="1"/>
    <xf numFmtId="0" fontId="0" fillId="0" borderId="2" xfId="0" applyBorder="1"/>
    <xf numFmtId="0" fontId="2" fillId="0" borderId="2" xfId="0" applyFont="1" applyBorder="1"/>
    <xf numFmtId="41" fontId="18" fillId="0" borderId="2" xfId="2" applyFont="1" applyBorder="1"/>
    <xf numFmtId="41" fontId="18" fillId="0" borderId="0" xfId="2" applyFont="1" applyBorder="1"/>
    <xf numFmtId="0" fontId="2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33" fillId="0" borderId="0" xfId="4" applyFont="1" applyBorder="1" applyAlignment="1">
      <alignment horizontal="left"/>
    </xf>
    <xf numFmtId="0" fontId="48" fillId="0" borderId="0" xfId="4" applyFont="1" applyBorder="1" applyAlignment="1">
      <alignment horizontal="left"/>
    </xf>
    <xf numFmtId="0" fontId="41" fillId="0" borderId="0" xfId="0" applyFont="1"/>
    <xf numFmtId="0" fontId="16" fillId="0" borderId="2" xfId="0" applyFont="1" applyBorder="1"/>
    <xf numFmtId="41" fontId="16" fillId="0" borderId="2" xfId="2" applyFont="1" applyBorder="1"/>
    <xf numFmtId="41" fontId="0" fillId="0" borderId="2" xfId="2" applyFont="1" applyBorder="1"/>
    <xf numFmtId="41" fontId="2" fillId="0" borderId="2" xfId="2" applyFont="1" applyBorder="1"/>
    <xf numFmtId="0" fontId="16" fillId="0" borderId="23" xfId="0" applyFont="1" applyFill="1" applyBorder="1"/>
    <xf numFmtId="0" fontId="0" fillId="0" borderId="2" xfId="0" applyFill="1" applyBorder="1"/>
    <xf numFmtId="0" fontId="16" fillId="0" borderId="14" xfId="0" applyFont="1" applyBorder="1"/>
    <xf numFmtId="0" fontId="0" fillId="0" borderId="14" xfId="0" applyBorder="1"/>
    <xf numFmtId="0" fontId="16" fillId="0" borderId="1" xfId="0" applyFont="1" applyBorder="1"/>
    <xf numFmtId="0" fontId="0" fillId="0" borderId="4" xfId="0" applyBorder="1"/>
    <xf numFmtId="41" fontId="0" fillId="0" borderId="4" xfId="2" applyFont="1" applyBorder="1"/>
    <xf numFmtId="0" fontId="16" fillId="0" borderId="15" xfId="0" applyFont="1" applyBorder="1"/>
    <xf numFmtId="0" fontId="0" fillId="0" borderId="15" xfId="0" applyBorder="1"/>
    <xf numFmtId="0" fontId="2" fillId="0" borderId="4" xfId="0" applyFont="1" applyBorder="1"/>
    <xf numFmtId="41" fontId="2" fillId="0" borderId="4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4" fillId="0" borderId="2" xfId="4" applyFont="1" applyBorder="1" applyAlignment="1">
      <alignment horizontal="left"/>
    </xf>
    <xf numFmtId="0" fontId="45" fillId="0" borderId="2" xfId="4" applyFont="1" applyBorder="1" applyAlignment="1">
      <alignment horizontal="left" wrapText="1"/>
    </xf>
    <xf numFmtId="0" fontId="43" fillId="0" borderId="2" xfId="4" applyFont="1" applyBorder="1" applyAlignment="1">
      <alignment horizontal="left"/>
    </xf>
    <xf numFmtId="0" fontId="43" fillId="0" borderId="2" xfId="5" applyFont="1" applyFill="1" applyBorder="1" applyAlignment="1">
      <alignment horizontal="left" wrapText="1"/>
    </xf>
    <xf numFmtId="0" fontId="44" fillId="0" borderId="2" xfId="5" applyFont="1" applyFill="1" applyBorder="1" applyAlignment="1">
      <alignment horizontal="left" wrapText="1"/>
    </xf>
    <xf numFmtId="0" fontId="43" fillId="0" borderId="2" xfId="4" applyFont="1" applyBorder="1" applyAlignment="1">
      <alignment horizontal="left" wrapText="1"/>
    </xf>
    <xf numFmtId="0" fontId="2" fillId="0" borderId="2" xfId="4" applyFont="1" applyBorder="1" applyAlignment="1">
      <alignment horizontal="left" wrapText="1"/>
    </xf>
    <xf numFmtId="2" fontId="2" fillId="0" borderId="1" xfId="4" applyNumberFormat="1" applyFont="1" applyBorder="1" applyAlignment="1">
      <alignment horizontal="center" wrapText="1"/>
    </xf>
    <xf numFmtId="2" fontId="2" fillId="0" borderId="3" xfId="4" applyNumberFormat="1" applyFont="1" applyBorder="1" applyAlignment="1">
      <alignment horizontal="center" wrapText="1"/>
    </xf>
    <xf numFmtId="2" fontId="2" fillId="0" borderId="4" xfId="4" applyNumberFormat="1" applyFont="1" applyBorder="1" applyAlignment="1">
      <alignment horizontal="center" wrapText="1"/>
    </xf>
    <xf numFmtId="0" fontId="44" fillId="0" borderId="7" xfId="4" applyFont="1" applyBorder="1" applyAlignment="1">
      <alignment horizontal="center" wrapText="1"/>
    </xf>
    <xf numFmtId="0" fontId="44" fillId="0" borderId="8" xfId="4" applyFont="1" applyBorder="1" applyAlignment="1">
      <alignment horizontal="center" wrapText="1"/>
    </xf>
    <xf numFmtId="0" fontId="44" fillId="0" borderId="9" xfId="4" applyFont="1" applyBorder="1" applyAlignment="1">
      <alignment horizontal="center" wrapText="1"/>
    </xf>
    <xf numFmtId="0" fontId="43" fillId="0" borderId="4" xfId="4" applyFont="1" applyBorder="1" applyAlignment="1">
      <alignment horizontal="left" wrapText="1"/>
    </xf>
    <xf numFmtId="0" fontId="16" fillId="0" borderId="3" xfId="4" applyFont="1" applyBorder="1" applyAlignment="1">
      <alignment horizontal="center" wrapText="1"/>
    </xf>
    <xf numFmtId="0" fontId="16" fillId="0" borderId="4" xfId="4" applyFont="1" applyBorder="1" applyAlignment="1">
      <alignment horizontal="center" wrapText="1"/>
    </xf>
    <xf numFmtId="0" fontId="16" fillId="0" borderId="3" xfId="4" applyFont="1" applyBorder="1" applyAlignment="1">
      <alignment horizontal="left" wrapText="1"/>
    </xf>
    <xf numFmtId="0" fontId="16" fillId="0" borderId="4" xfId="4" applyFont="1" applyBorder="1" applyAlignment="1">
      <alignment horizontal="left" wrapText="1"/>
    </xf>
    <xf numFmtId="0" fontId="41" fillId="0" borderId="4" xfId="4" applyFont="1" applyBorder="1" applyAlignment="1">
      <alignment horizontal="left" wrapText="1"/>
    </xf>
    <xf numFmtId="0" fontId="41" fillId="0" borderId="2" xfId="4" applyFont="1" applyBorder="1" applyAlignment="1">
      <alignment horizontal="left" wrapText="1"/>
    </xf>
    <xf numFmtId="0" fontId="16" fillId="0" borderId="2" xfId="4" applyFont="1" applyBorder="1" applyAlignment="1">
      <alignment horizontal="left" wrapText="1"/>
    </xf>
    <xf numFmtId="2" fontId="39" fillId="0" borderId="2" xfId="4" applyNumberFormat="1" applyFont="1" applyBorder="1" applyAlignment="1">
      <alignment horizontal="center" wrapText="1"/>
    </xf>
    <xf numFmtId="0" fontId="16" fillId="0" borderId="6" xfId="4" applyFont="1" applyBorder="1" applyAlignment="1">
      <alignment horizontal="left" wrapText="1"/>
    </xf>
    <xf numFmtId="0" fontId="16" fillId="0" borderId="15" xfId="4" applyFont="1" applyBorder="1" applyAlignment="1">
      <alignment horizontal="left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8" xfId="3"/>
    <cellStyle name="Normal_asn_2009 Propozimet" xfId="4"/>
    <cellStyle name="Normal_Sheet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opLeftCell="G34" workbookViewId="0">
      <selection activeCell="J62" sqref="J62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6" width="0" hidden="1" customWidth="1"/>
    <col min="7" max="7" width="2.5703125" customWidth="1"/>
    <col min="8" max="8" width="4.28515625" customWidth="1"/>
    <col min="9" max="9" width="10.85546875" style="107" customWidth="1"/>
    <col min="10" max="10" width="31.85546875" customWidth="1"/>
    <col min="11" max="11" width="23.5703125" customWidth="1"/>
  </cols>
  <sheetData>
    <row r="1" spans="1:11" ht="17.25" customHeight="1">
      <c r="A1" s="173" t="s">
        <v>356</v>
      </c>
      <c r="B1" s="173" t="s">
        <v>357</v>
      </c>
      <c r="C1" s="173" t="s">
        <v>358</v>
      </c>
      <c r="I1" s="218" t="s">
        <v>179</v>
      </c>
      <c r="J1" s="219"/>
      <c r="K1" s="165"/>
    </row>
    <row r="2" spans="1:11" ht="15" customHeight="1">
      <c r="B2" s="173" t="s">
        <v>359</v>
      </c>
      <c r="C2" s="173" t="s">
        <v>359</v>
      </c>
      <c r="I2" s="217" t="s">
        <v>240</v>
      </c>
      <c r="J2" s="221" t="s">
        <v>180</v>
      </c>
      <c r="K2" s="166"/>
    </row>
    <row r="3" spans="1:11">
      <c r="B3" s="173"/>
      <c r="C3" s="173"/>
      <c r="I3" s="246"/>
      <c r="K3" s="173" t="s">
        <v>360</v>
      </c>
    </row>
    <row r="4" spans="1:11">
      <c r="B4" s="107" t="s">
        <v>361</v>
      </c>
      <c r="C4" s="107" t="s">
        <v>361</v>
      </c>
      <c r="H4" s="236"/>
      <c r="I4" s="247"/>
      <c r="J4" s="237" t="s">
        <v>362</v>
      </c>
      <c r="K4" s="237" t="s">
        <v>363</v>
      </c>
    </row>
    <row r="5" spans="1:11">
      <c r="B5" s="107" t="s">
        <v>364</v>
      </c>
      <c r="C5" s="107" t="s">
        <v>364</v>
      </c>
      <c r="H5" s="236">
        <v>1</v>
      </c>
      <c r="I5" s="247" t="s">
        <v>359</v>
      </c>
      <c r="J5" s="247" t="s">
        <v>361</v>
      </c>
      <c r="K5" s="248"/>
    </row>
    <row r="6" spans="1:11">
      <c r="B6" s="107" t="s">
        <v>365</v>
      </c>
      <c r="C6" s="107" t="s">
        <v>365</v>
      </c>
      <c r="H6" s="236">
        <v>2</v>
      </c>
      <c r="I6" s="247" t="s">
        <v>359</v>
      </c>
      <c r="J6" s="247" t="s">
        <v>366</v>
      </c>
      <c r="K6" s="249"/>
    </row>
    <row r="7" spans="1:11">
      <c r="B7" s="107" t="s">
        <v>367</v>
      </c>
      <c r="C7" s="107" t="s">
        <v>367</v>
      </c>
      <c r="H7" s="236">
        <v>3</v>
      </c>
      <c r="I7" s="247" t="s">
        <v>359</v>
      </c>
      <c r="J7" s="247" t="s">
        <v>368</v>
      </c>
      <c r="K7" s="249"/>
    </row>
    <row r="8" spans="1:11">
      <c r="B8" s="107" t="s">
        <v>369</v>
      </c>
      <c r="C8" s="107" t="s">
        <v>369</v>
      </c>
      <c r="H8" s="236">
        <v>4</v>
      </c>
      <c r="I8" s="247" t="s">
        <v>359</v>
      </c>
      <c r="J8" s="247" t="s">
        <v>367</v>
      </c>
      <c r="K8" s="249"/>
    </row>
    <row r="9" spans="1:11">
      <c r="B9" s="107" t="s">
        <v>370</v>
      </c>
      <c r="C9" s="107" t="s">
        <v>370</v>
      </c>
      <c r="H9" s="236">
        <v>5</v>
      </c>
      <c r="I9" s="247" t="s">
        <v>359</v>
      </c>
      <c r="J9" s="247" t="s">
        <v>369</v>
      </c>
      <c r="K9" s="249"/>
    </row>
    <row r="10" spans="1:11">
      <c r="B10" s="107" t="s">
        <v>371</v>
      </c>
      <c r="C10" s="107" t="s">
        <v>371</v>
      </c>
      <c r="H10" s="236">
        <v>6</v>
      </c>
      <c r="I10" s="247" t="s">
        <v>359</v>
      </c>
      <c r="J10" s="247" t="s">
        <v>370</v>
      </c>
      <c r="K10" s="249"/>
    </row>
    <row r="11" spans="1:11">
      <c r="B11" s="107" t="s">
        <v>372</v>
      </c>
      <c r="C11" s="107" t="s">
        <v>372</v>
      </c>
      <c r="H11" s="236">
        <v>7</v>
      </c>
      <c r="I11" s="247" t="s">
        <v>359</v>
      </c>
      <c r="J11" s="247" t="s">
        <v>373</v>
      </c>
      <c r="K11" s="249"/>
    </row>
    <row r="12" spans="1:11">
      <c r="B12" s="173" t="s">
        <v>374</v>
      </c>
      <c r="C12" s="173" t="s">
        <v>374</v>
      </c>
      <c r="H12" s="236">
        <v>8</v>
      </c>
      <c r="I12" s="247" t="s">
        <v>359</v>
      </c>
      <c r="J12" s="247" t="s">
        <v>372</v>
      </c>
      <c r="K12" s="249"/>
    </row>
    <row r="13" spans="1:11">
      <c r="B13" s="173"/>
      <c r="C13" s="173"/>
      <c r="H13" s="237" t="s">
        <v>7</v>
      </c>
      <c r="I13" s="247"/>
      <c r="J13" s="237" t="s">
        <v>375</v>
      </c>
      <c r="K13" s="250">
        <f>SUM(K5:K12)</f>
        <v>0</v>
      </c>
    </row>
    <row r="14" spans="1:11">
      <c r="B14" s="107" t="s">
        <v>376</v>
      </c>
      <c r="C14" s="107" t="s">
        <v>376</v>
      </c>
      <c r="H14" s="236">
        <v>9</v>
      </c>
      <c r="I14" s="247" t="s">
        <v>374</v>
      </c>
      <c r="J14" s="247" t="s">
        <v>377</v>
      </c>
      <c r="K14" s="249"/>
    </row>
    <row r="15" spans="1:11">
      <c r="B15" s="107" t="s">
        <v>378</v>
      </c>
      <c r="C15" s="107" t="s">
        <v>378</v>
      </c>
      <c r="H15" s="236">
        <v>10</v>
      </c>
      <c r="I15" s="247" t="s">
        <v>374</v>
      </c>
      <c r="J15" s="247" t="s">
        <v>378</v>
      </c>
      <c r="K15" s="248">
        <v>0</v>
      </c>
    </row>
    <row r="16" spans="1:11">
      <c r="B16" s="107" t="s">
        <v>379</v>
      </c>
      <c r="C16" s="107" t="s">
        <v>379</v>
      </c>
      <c r="H16" s="236">
        <v>11</v>
      </c>
      <c r="I16" s="247" t="s">
        <v>374</v>
      </c>
      <c r="J16" s="247" t="s">
        <v>379</v>
      </c>
      <c r="K16" s="249"/>
    </row>
    <row r="17" spans="2:11">
      <c r="B17" s="107"/>
      <c r="C17" s="107"/>
      <c r="H17" s="237" t="s">
        <v>27</v>
      </c>
      <c r="I17" s="247"/>
      <c r="J17" s="237" t="s">
        <v>380</v>
      </c>
      <c r="K17" s="250">
        <v>0</v>
      </c>
    </row>
    <row r="18" spans="2:11">
      <c r="B18" s="173" t="s">
        <v>381</v>
      </c>
      <c r="C18" s="173" t="s">
        <v>381</v>
      </c>
      <c r="H18" s="236">
        <v>12</v>
      </c>
      <c r="I18" s="247" t="s">
        <v>381</v>
      </c>
      <c r="J18" s="247" t="s">
        <v>382</v>
      </c>
      <c r="K18" s="249"/>
    </row>
    <row r="19" spans="2:11">
      <c r="B19" s="107" t="s">
        <v>371</v>
      </c>
      <c r="C19" s="107" t="s">
        <v>371</v>
      </c>
      <c r="H19" s="236">
        <v>13</v>
      </c>
      <c r="I19" s="247" t="s">
        <v>381</v>
      </c>
      <c r="J19" s="237" t="s">
        <v>383</v>
      </c>
      <c r="K19" s="249">
        <v>0</v>
      </c>
    </row>
    <row r="20" spans="2:11">
      <c r="B20" s="107" t="s">
        <v>384</v>
      </c>
      <c r="C20" s="107" t="s">
        <v>384</v>
      </c>
      <c r="H20" s="236">
        <v>14</v>
      </c>
      <c r="I20" s="247" t="s">
        <v>381</v>
      </c>
      <c r="J20" s="247" t="s">
        <v>385</v>
      </c>
      <c r="K20" s="249"/>
    </row>
    <row r="21" spans="2:11">
      <c r="B21" s="107" t="s">
        <v>385</v>
      </c>
      <c r="C21" s="107" t="s">
        <v>385</v>
      </c>
      <c r="H21" s="236">
        <v>15</v>
      </c>
      <c r="I21" s="247" t="s">
        <v>381</v>
      </c>
      <c r="J21" s="247" t="s">
        <v>386</v>
      </c>
      <c r="K21" s="249"/>
    </row>
    <row r="22" spans="2:11">
      <c r="B22" s="107" t="s">
        <v>386</v>
      </c>
      <c r="C22" s="107" t="s">
        <v>386</v>
      </c>
      <c r="H22" s="236">
        <v>16</v>
      </c>
      <c r="I22" s="247" t="s">
        <v>381</v>
      </c>
      <c r="J22" s="247" t="s">
        <v>387</v>
      </c>
      <c r="K22" s="249"/>
    </row>
    <row r="23" spans="2:11">
      <c r="B23" s="107" t="s">
        <v>388</v>
      </c>
      <c r="C23" s="107" t="s">
        <v>388</v>
      </c>
      <c r="H23" s="236">
        <v>17</v>
      </c>
      <c r="I23" s="247" t="s">
        <v>381</v>
      </c>
      <c r="J23" s="247" t="s">
        <v>389</v>
      </c>
      <c r="K23" s="249"/>
    </row>
    <row r="24" spans="2:11">
      <c r="B24" s="107" t="s">
        <v>389</v>
      </c>
      <c r="C24" s="107" t="s">
        <v>389</v>
      </c>
      <c r="H24" s="236">
        <v>18</v>
      </c>
      <c r="I24" s="247" t="s">
        <v>381</v>
      </c>
      <c r="J24" s="247" t="s">
        <v>390</v>
      </c>
      <c r="K24" s="249"/>
    </row>
    <row r="25" spans="2:11">
      <c r="B25" s="107" t="s">
        <v>391</v>
      </c>
      <c r="C25" s="107" t="s">
        <v>391</v>
      </c>
      <c r="H25" s="236">
        <v>19</v>
      </c>
      <c r="I25" s="247" t="s">
        <v>381</v>
      </c>
      <c r="J25" s="247" t="s">
        <v>392</v>
      </c>
      <c r="K25" s="249"/>
    </row>
    <row r="26" spans="2:11">
      <c r="B26" s="107"/>
      <c r="C26" s="107"/>
      <c r="H26" s="237" t="s">
        <v>35</v>
      </c>
      <c r="I26" s="247"/>
      <c r="J26" s="237" t="s">
        <v>393</v>
      </c>
      <c r="K26" s="249">
        <v>0</v>
      </c>
    </row>
    <row r="27" spans="2:11">
      <c r="B27" s="107" t="s">
        <v>392</v>
      </c>
      <c r="C27" s="107" t="s">
        <v>392</v>
      </c>
      <c r="H27" s="236">
        <v>20</v>
      </c>
      <c r="I27" s="247" t="s">
        <v>394</v>
      </c>
      <c r="J27" s="247" t="s">
        <v>395</v>
      </c>
      <c r="K27" s="249"/>
    </row>
    <row r="28" spans="2:11">
      <c r="B28" s="173" t="s">
        <v>394</v>
      </c>
      <c r="C28" s="173" t="s">
        <v>394</v>
      </c>
      <c r="H28" s="236">
        <v>21</v>
      </c>
      <c r="I28" s="247" t="s">
        <v>394</v>
      </c>
      <c r="J28" s="247" t="s">
        <v>396</v>
      </c>
      <c r="K28" s="248"/>
    </row>
    <row r="29" spans="2:11">
      <c r="B29" s="107" t="s">
        <v>397</v>
      </c>
      <c r="C29" s="107" t="s">
        <v>397</v>
      </c>
      <c r="H29" s="236">
        <v>22</v>
      </c>
      <c r="I29" s="247" t="s">
        <v>394</v>
      </c>
      <c r="J29" s="247" t="s">
        <v>398</v>
      </c>
      <c r="K29" s="248"/>
    </row>
    <row r="30" spans="2:11">
      <c r="B30" s="107" t="s">
        <v>396</v>
      </c>
      <c r="C30" s="107" t="s">
        <v>396</v>
      </c>
      <c r="H30" s="236">
        <v>23</v>
      </c>
      <c r="I30" s="247" t="s">
        <v>394</v>
      </c>
      <c r="J30" s="247" t="s">
        <v>399</v>
      </c>
      <c r="K30" s="249"/>
    </row>
    <row r="31" spans="2:11">
      <c r="B31" s="107"/>
      <c r="C31" s="107"/>
      <c r="H31" s="237" t="s">
        <v>400</v>
      </c>
      <c r="I31" s="247"/>
      <c r="J31" s="237" t="s">
        <v>401</v>
      </c>
      <c r="K31" s="249">
        <v>0</v>
      </c>
    </row>
    <row r="32" spans="2:11">
      <c r="B32" s="107" t="s">
        <v>398</v>
      </c>
      <c r="C32" s="107" t="s">
        <v>398</v>
      </c>
      <c r="H32" s="236">
        <v>24</v>
      </c>
      <c r="I32" s="247" t="s">
        <v>402</v>
      </c>
      <c r="J32" s="247" t="s">
        <v>403</v>
      </c>
      <c r="K32" s="249"/>
    </row>
    <row r="33" spans="2:11">
      <c r="B33" s="107" t="s">
        <v>399</v>
      </c>
      <c r="C33" s="107" t="s">
        <v>399</v>
      </c>
      <c r="H33" s="236">
        <v>25</v>
      </c>
      <c r="I33" s="247" t="s">
        <v>402</v>
      </c>
      <c r="J33" s="247" t="s">
        <v>404</v>
      </c>
      <c r="K33" s="249"/>
    </row>
    <row r="34" spans="2:11">
      <c r="H34" s="236">
        <v>26</v>
      </c>
      <c r="I34" s="247" t="s">
        <v>402</v>
      </c>
      <c r="J34" s="247" t="s">
        <v>405</v>
      </c>
      <c r="K34" s="249"/>
    </row>
    <row r="35" spans="2:11">
      <c r="B35" s="173" t="s">
        <v>402</v>
      </c>
      <c r="C35" s="173" t="s">
        <v>402</v>
      </c>
      <c r="H35" s="236">
        <v>27</v>
      </c>
      <c r="I35" s="247" t="s">
        <v>402</v>
      </c>
      <c r="J35" s="247" t="s">
        <v>406</v>
      </c>
      <c r="K35" s="249"/>
    </row>
    <row r="36" spans="2:11">
      <c r="B36" s="107" t="s">
        <v>403</v>
      </c>
      <c r="C36" s="107" t="s">
        <v>403</v>
      </c>
      <c r="H36" s="236">
        <v>28</v>
      </c>
      <c r="I36" s="247" t="s">
        <v>402</v>
      </c>
      <c r="J36" s="247" t="s">
        <v>407</v>
      </c>
      <c r="K36" s="248"/>
    </row>
    <row r="37" spans="2:11">
      <c r="B37" s="107" t="s">
        <v>404</v>
      </c>
      <c r="C37" s="107" t="s">
        <v>404</v>
      </c>
      <c r="H37" s="236">
        <v>29</v>
      </c>
      <c r="I37" s="247" t="s">
        <v>402</v>
      </c>
      <c r="J37" s="251" t="s">
        <v>408</v>
      </c>
      <c r="K37" s="249"/>
    </row>
    <row r="38" spans="2:11">
      <c r="B38" s="107" t="s">
        <v>405</v>
      </c>
      <c r="C38" s="107" t="s">
        <v>405</v>
      </c>
      <c r="H38" s="236">
        <v>30</v>
      </c>
      <c r="I38" s="247" t="s">
        <v>402</v>
      </c>
      <c r="J38" s="247" t="s">
        <v>409</v>
      </c>
      <c r="K38" s="249"/>
    </row>
    <row r="39" spans="2:11">
      <c r="B39" s="107" t="s">
        <v>406</v>
      </c>
      <c r="C39" s="107" t="s">
        <v>406</v>
      </c>
      <c r="H39" s="236">
        <v>31</v>
      </c>
      <c r="I39" s="247" t="s">
        <v>402</v>
      </c>
      <c r="J39" s="247" t="s">
        <v>410</v>
      </c>
      <c r="K39" s="249"/>
    </row>
    <row r="40" spans="2:11">
      <c r="B40" s="107"/>
      <c r="C40" s="107"/>
      <c r="H40" s="236">
        <v>32</v>
      </c>
      <c r="I40" s="247" t="s">
        <v>402</v>
      </c>
      <c r="J40" s="247" t="s">
        <v>411</v>
      </c>
      <c r="K40" s="249"/>
    </row>
    <row r="41" spans="2:11">
      <c r="B41" s="107" t="s">
        <v>407</v>
      </c>
      <c r="C41" s="107" t="s">
        <v>407</v>
      </c>
      <c r="H41" s="236">
        <v>33</v>
      </c>
      <c r="I41" s="247" t="s">
        <v>402</v>
      </c>
      <c r="J41" s="247" t="s">
        <v>412</v>
      </c>
      <c r="K41" s="249"/>
    </row>
    <row r="42" spans="2:11">
      <c r="B42" s="107" t="s">
        <v>408</v>
      </c>
      <c r="C42" s="107" t="s">
        <v>408</v>
      </c>
      <c r="H42" s="252">
        <v>34</v>
      </c>
      <c r="I42" s="247" t="s">
        <v>402</v>
      </c>
      <c r="J42" s="247" t="s">
        <v>413</v>
      </c>
      <c r="K42" s="249"/>
    </row>
    <row r="43" spans="2:11">
      <c r="B43" s="107" t="s">
        <v>409</v>
      </c>
      <c r="C43" s="107" t="s">
        <v>409</v>
      </c>
      <c r="H43" s="237" t="s">
        <v>414</v>
      </c>
      <c r="I43" s="247"/>
      <c r="J43" s="237" t="s">
        <v>415</v>
      </c>
      <c r="K43" s="250">
        <v>0</v>
      </c>
    </row>
    <row r="44" spans="2:11">
      <c r="B44" s="107" t="s">
        <v>410</v>
      </c>
      <c r="C44" s="107" t="s">
        <v>410</v>
      </c>
      <c r="H44" s="236"/>
      <c r="I44" s="247"/>
      <c r="J44" s="237" t="s">
        <v>416</v>
      </c>
      <c r="K44" s="250">
        <v>0</v>
      </c>
    </row>
    <row r="45" spans="2:11">
      <c r="B45" s="107" t="s">
        <v>413</v>
      </c>
      <c r="C45" s="107" t="s">
        <v>413</v>
      </c>
    </row>
    <row r="46" spans="2:11">
      <c r="I46" s="253" t="s">
        <v>417</v>
      </c>
      <c r="J46" s="254"/>
      <c r="K46" s="237" t="s">
        <v>418</v>
      </c>
    </row>
    <row r="47" spans="2:11">
      <c r="I47" s="255"/>
      <c r="J47" s="256"/>
      <c r="K47" s="257">
        <v>21</v>
      </c>
    </row>
    <row r="48" spans="2:11">
      <c r="I48" s="258" t="s">
        <v>419</v>
      </c>
      <c r="J48" s="259"/>
      <c r="K48" s="249">
        <v>21</v>
      </c>
    </row>
    <row r="49" spans="8:13">
      <c r="I49" s="247" t="s">
        <v>420</v>
      </c>
      <c r="J49" s="236"/>
      <c r="K49" s="249"/>
    </row>
    <row r="50" spans="8:13">
      <c r="I50" s="247" t="s">
        <v>421</v>
      </c>
      <c r="J50" s="236"/>
      <c r="K50" s="249"/>
    </row>
    <row r="51" spans="8:13">
      <c r="I51" s="247" t="s">
        <v>422</v>
      </c>
      <c r="J51" s="236"/>
      <c r="K51" s="249"/>
    </row>
    <row r="52" spans="8:13">
      <c r="I52" s="253" t="s">
        <v>423</v>
      </c>
      <c r="J52" s="254"/>
      <c r="K52" s="249"/>
    </row>
    <row r="53" spans="8:13">
      <c r="I53" s="255"/>
      <c r="J53" s="260" t="s">
        <v>351</v>
      </c>
      <c r="K53" s="261">
        <f>SUM(K48:K52)</f>
        <v>21</v>
      </c>
    </row>
    <row r="57" spans="8:13">
      <c r="K57" s="262" t="s">
        <v>424</v>
      </c>
    </row>
    <row r="58" spans="8:13">
      <c r="K58" s="263"/>
    </row>
    <row r="59" spans="8:13">
      <c r="K59" s="262" t="s">
        <v>274</v>
      </c>
    </row>
    <row r="60" spans="8:13">
      <c r="H60" s="173"/>
      <c r="J60" s="173"/>
      <c r="K60" s="173"/>
      <c r="L60" s="173"/>
      <c r="M60" s="173"/>
    </row>
    <row r="61" spans="8:13">
      <c r="H61" s="173"/>
      <c r="J61" s="173"/>
      <c r="K61" s="173"/>
      <c r="L61" s="173"/>
      <c r="M61" s="173"/>
    </row>
    <row r="62" spans="8:13">
      <c r="J62" s="173"/>
      <c r="K62" s="173"/>
      <c r="L62" s="173"/>
      <c r="M62" s="173"/>
    </row>
    <row r="63" spans="8:13">
      <c r="J63" s="173"/>
      <c r="K63" s="173"/>
      <c r="L63" s="173"/>
      <c r="M63" s="173"/>
    </row>
    <row r="64" spans="8:13">
      <c r="H64" s="173"/>
    </row>
  </sheetData>
  <phoneticPr fontId="15" type="noConversion"/>
  <printOptions horizontalCentered="1"/>
  <pageMargins left="0.2" right="0.2" top="0.52" bottom="0.6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62"/>
  <sheetViews>
    <sheetView topLeftCell="B36" workbookViewId="0">
      <selection activeCell="D50" sqref="D50"/>
    </sheetView>
  </sheetViews>
  <sheetFormatPr defaultColWidth="4.7109375" defaultRowHeight="12.75"/>
  <cols>
    <col min="1" max="1" width="2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>
      <c r="B2" s="133"/>
      <c r="C2" s="134"/>
      <c r="D2" s="134"/>
      <c r="E2" s="135"/>
    </row>
    <row r="3" spans="2:5" s="136" customFormat="1" ht="33" customHeight="1">
      <c r="B3" s="333" t="s">
        <v>186</v>
      </c>
      <c r="C3" s="334"/>
      <c r="D3" s="334"/>
      <c r="E3" s="335"/>
    </row>
    <row r="4" spans="2:5" s="137" customFormat="1">
      <c r="B4" s="138"/>
      <c r="C4" s="139" t="s">
        <v>187</v>
      </c>
      <c r="D4" s="140"/>
      <c r="E4" s="141"/>
    </row>
    <row r="5" spans="2:5" s="137" customFormat="1" ht="11.25">
      <c r="B5" s="138"/>
      <c r="C5" s="142"/>
      <c r="D5" s="143" t="s">
        <v>188</v>
      </c>
      <c r="E5" s="141"/>
    </row>
    <row r="6" spans="2:5" s="137" customFormat="1" ht="11.25">
      <c r="B6" s="138"/>
      <c r="C6" s="142"/>
      <c r="D6" s="143" t="s">
        <v>189</v>
      </c>
      <c r="E6" s="141"/>
    </row>
    <row r="7" spans="2:5" s="137" customFormat="1" ht="11.25">
      <c r="B7" s="138"/>
      <c r="C7" s="142" t="s">
        <v>190</v>
      </c>
      <c r="D7" s="144"/>
      <c r="E7" s="141"/>
    </row>
    <row r="8" spans="2:5" s="137" customFormat="1" ht="11.25">
      <c r="B8" s="138"/>
      <c r="C8" s="142"/>
      <c r="D8" s="143" t="s">
        <v>191</v>
      </c>
      <c r="E8" s="141"/>
    </row>
    <row r="9" spans="2:5" s="137" customFormat="1" ht="11.25">
      <c r="B9" s="138"/>
      <c r="C9" s="145"/>
      <c r="D9" s="143" t="s">
        <v>192</v>
      </c>
      <c r="E9" s="141"/>
    </row>
    <row r="10" spans="2:5" s="137" customFormat="1" ht="11.25">
      <c r="B10" s="138"/>
      <c r="C10" s="146"/>
      <c r="D10" s="147" t="s">
        <v>193</v>
      </c>
      <c r="E10" s="141"/>
    </row>
    <row r="11" spans="2:5" ht="5.25" customHeight="1">
      <c r="B11" s="148"/>
      <c r="C11" s="149"/>
      <c r="D11" s="149"/>
      <c r="E11" s="150"/>
    </row>
    <row r="12" spans="2:5" ht="15.75">
      <c r="B12" s="148"/>
      <c r="C12" s="151" t="s">
        <v>194</v>
      </c>
      <c r="D12" s="152" t="s">
        <v>195</v>
      </c>
      <c r="E12" s="150"/>
    </row>
    <row r="13" spans="2:5" ht="6" customHeight="1">
      <c r="B13" s="148"/>
      <c r="C13" s="153"/>
      <c r="E13" s="150"/>
    </row>
    <row r="14" spans="2:5">
      <c r="B14" s="148"/>
      <c r="C14" s="21">
        <v>1</v>
      </c>
      <c r="D14" s="154" t="s">
        <v>196</v>
      </c>
      <c r="E14" s="150"/>
    </row>
    <row r="15" spans="2:5">
      <c r="B15" s="148"/>
      <c r="C15" s="21">
        <v>2</v>
      </c>
      <c r="D15" s="6" t="s">
        <v>197</v>
      </c>
      <c r="E15" s="150"/>
    </row>
    <row r="16" spans="2:5">
      <c r="B16" s="148"/>
      <c r="C16" s="22">
        <v>3</v>
      </c>
      <c r="D16" s="6" t="s">
        <v>198</v>
      </c>
      <c r="E16" s="150"/>
    </row>
    <row r="17" spans="2:5" s="6" customFormat="1">
      <c r="B17" s="55"/>
      <c r="C17" s="22">
        <v>4</v>
      </c>
      <c r="D17" s="22" t="s">
        <v>199</v>
      </c>
      <c r="E17" s="56"/>
    </row>
    <row r="18" spans="2:5" s="6" customFormat="1">
      <c r="B18" s="55"/>
      <c r="C18" s="22"/>
      <c r="D18" s="154" t="s">
        <v>200</v>
      </c>
      <c r="E18" s="56"/>
    </row>
    <row r="19" spans="2:5" s="6" customFormat="1">
      <c r="B19" s="55"/>
      <c r="C19" s="22" t="s">
        <v>201</v>
      </c>
      <c r="D19" s="22"/>
      <c r="E19" s="56"/>
    </row>
    <row r="20" spans="2:5" s="6" customFormat="1">
      <c r="B20" s="55"/>
      <c r="C20" s="22"/>
      <c r="D20" s="154" t="s">
        <v>202</v>
      </c>
      <c r="E20" s="56"/>
    </row>
    <row r="21" spans="2:5" s="6" customFormat="1">
      <c r="B21" s="55"/>
      <c r="C21" s="22" t="s">
        <v>203</v>
      </c>
      <c r="D21" s="22"/>
      <c r="E21" s="56"/>
    </row>
    <row r="22" spans="2:5" s="6" customFormat="1">
      <c r="B22" s="55"/>
      <c r="C22" s="22"/>
      <c r="D22" s="154" t="s">
        <v>204</v>
      </c>
      <c r="E22" s="56"/>
    </row>
    <row r="23" spans="2:5" s="6" customFormat="1">
      <c r="B23" s="55"/>
      <c r="C23" s="22" t="s">
        <v>205</v>
      </c>
      <c r="D23" s="22"/>
      <c r="E23" s="56"/>
    </row>
    <row r="24" spans="2:5" s="6" customFormat="1">
      <c r="B24" s="55"/>
      <c r="C24" s="22"/>
      <c r="D24" s="22" t="s">
        <v>206</v>
      </c>
      <c r="E24" s="56"/>
    </row>
    <row r="25" spans="2:5" s="6" customFormat="1">
      <c r="B25" s="55"/>
      <c r="C25" s="22" t="s">
        <v>207</v>
      </c>
      <c r="D25" s="22"/>
      <c r="E25" s="56"/>
    </row>
    <row r="26" spans="2:5" s="6" customFormat="1">
      <c r="B26" s="55"/>
      <c r="C26" s="154" t="s">
        <v>208</v>
      </c>
      <c r="D26" s="22"/>
      <c r="E26" s="56"/>
    </row>
    <row r="27" spans="2:5" s="6" customFormat="1">
      <c r="B27" s="55"/>
      <c r="C27" s="22"/>
      <c r="D27" s="22" t="s">
        <v>209</v>
      </c>
      <c r="E27" s="56"/>
    </row>
    <row r="28" spans="2:5" s="6" customFormat="1">
      <c r="B28" s="55"/>
      <c r="C28" s="154" t="s">
        <v>210</v>
      </c>
      <c r="D28" s="22"/>
      <c r="E28" s="56"/>
    </row>
    <row r="29" spans="2:5" s="6" customFormat="1">
      <c r="B29" s="55"/>
      <c r="C29" s="22"/>
      <c r="D29" s="22" t="s">
        <v>211</v>
      </c>
      <c r="E29" s="56"/>
    </row>
    <row r="30" spans="2:5" s="6" customFormat="1">
      <c r="B30" s="55"/>
      <c r="C30" s="154" t="s">
        <v>212</v>
      </c>
      <c r="D30" s="22"/>
      <c r="E30" s="56"/>
    </row>
    <row r="31" spans="2:5" s="6" customFormat="1">
      <c r="B31" s="55"/>
      <c r="C31" s="22" t="s">
        <v>213</v>
      </c>
      <c r="D31" s="22" t="s">
        <v>214</v>
      </c>
      <c r="E31" s="56"/>
    </row>
    <row r="32" spans="2:5" s="6" customFormat="1">
      <c r="B32" s="55"/>
      <c r="C32" s="22"/>
      <c r="D32" s="154" t="s">
        <v>215</v>
      </c>
      <c r="E32" s="56"/>
    </row>
    <row r="33" spans="2:5" s="6" customFormat="1">
      <c r="B33" s="55"/>
      <c r="C33" s="22"/>
      <c r="D33" s="154" t="s">
        <v>216</v>
      </c>
      <c r="E33" s="56"/>
    </row>
    <row r="34" spans="2:5" s="6" customFormat="1">
      <c r="B34" s="55"/>
      <c r="C34" s="22"/>
      <c r="D34" s="154" t="s">
        <v>217</v>
      </c>
      <c r="E34" s="56"/>
    </row>
    <row r="35" spans="2:5" s="6" customFormat="1">
      <c r="B35" s="55"/>
      <c r="C35" s="22"/>
      <c r="D35" s="154" t="s">
        <v>218</v>
      </c>
      <c r="E35" s="56"/>
    </row>
    <row r="36" spans="2:5" s="6" customFormat="1">
      <c r="B36" s="55"/>
      <c r="C36" s="22"/>
      <c r="D36" s="154" t="s">
        <v>219</v>
      </c>
      <c r="E36" s="56"/>
    </row>
    <row r="37" spans="2:5" s="6" customFormat="1">
      <c r="B37" s="55"/>
      <c r="C37" s="22"/>
      <c r="D37" s="154" t="s">
        <v>220</v>
      </c>
      <c r="E37" s="56"/>
    </row>
    <row r="38" spans="2:5" s="6" customFormat="1" ht="6" customHeight="1">
      <c r="B38" s="55"/>
      <c r="C38" s="22"/>
      <c r="D38" s="22"/>
      <c r="E38" s="56"/>
    </row>
    <row r="39" spans="2:5" s="6" customFormat="1" ht="15.75">
      <c r="B39" s="55"/>
      <c r="C39" s="151" t="s">
        <v>221</v>
      </c>
      <c r="D39" s="152" t="s">
        <v>222</v>
      </c>
      <c r="E39" s="56"/>
    </row>
    <row r="40" spans="2:5" s="6" customFormat="1" ht="4.5" customHeight="1">
      <c r="B40" s="55"/>
      <c r="C40" s="22"/>
      <c r="D40" s="22"/>
      <c r="E40" s="56"/>
    </row>
    <row r="41" spans="2:5" s="6" customFormat="1">
      <c r="B41" s="55"/>
      <c r="C41" s="22"/>
      <c r="D41" s="154" t="s">
        <v>223</v>
      </c>
      <c r="E41" s="56"/>
    </row>
    <row r="42" spans="2:5" s="6" customFormat="1">
      <c r="B42" s="55"/>
      <c r="C42" s="22" t="s">
        <v>224</v>
      </c>
      <c r="D42" s="22"/>
      <c r="E42" s="56"/>
    </row>
    <row r="43" spans="2:5" s="6" customFormat="1">
      <c r="B43" s="55"/>
      <c r="C43" s="22"/>
      <c r="D43" s="22" t="s">
        <v>225</v>
      </c>
      <c r="E43" s="56"/>
    </row>
    <row r="44" spans="2:5" s="6" customFormat="1">
      <c r="B44" s="55"/>
      <c r="C44" s="22" t="s">
        <v>226</v>
      </c>
      <c r="D44" s="22"/>
      <c r="E44" s="56"/>
    </row>
    <row r="45" spans="2:5" s="6" customFormat="1">
      <c r="B45" s="55"/>
      <c r="C45" s="22"/>
      <c r="D45" s="22" t="s">
        <v>227</v>
      </c>
      <c r="E45" s="56"/>
    </row>
    <row r="46" spans="2:5" s="6" customFormat="1">
      <c r="B46" s="55"/>
      <c r="C46" s="22" t="s">
        <v>228</v>
      </c>
      <c r="D46" s="22"/>
      <c r="E46" s="56"/>
    </row>
    <row r="47" spans="2:5" s="6" customFormat="1">
      <c r="B47" s="55"/>
      <c r="C47" s="22"/>
      <c r="D47" s="22" t="s">
        <v>229</v>
      </c>
      <c r="E47" s="56"/>
    </row>
    <row r="48" spans="2:5" s="6" customFormat="1">
      <c r="B48" s="55"/>
      <c r="C48" s="22" t="s">
        <v>230</v>
      </c>
      <c r="D48" s="22"/>
      <c r="E48" s="56"/>
    </row>
    <row r="49" spans="2:6" s="6" customFormat="1">
      <c r="B49" s="55"/>
      <c r="D49" s="6" t="s">
        <v>231</v>
      </c>
      <c r="E49" s="56"/>
    </row>
    <row r="50" spans="2:6" s="6" customFormat="1">
      <c r="B50" s="55"/>
      <c r="C50" s="6" t="s">
        <v>232</v>
      </c>
      <c r="E50" s="56"/>
    </row>
    <row r="51" spans="2:6" s="6" customFormat="1">
      <c r="B51" s="55"/>
      <c r="C51" s="6" t="s">
        <v>233</v>
      </c>
      <c r="E51" s="56"/>
    </row>
    <row r="52" spans="2:6" s="6" customFormat="1">
      <c r="B52" s="55"/>
      <c r="C52" s="6" t="s">
        <v>234</v>
      </c>
      <c r="D52" s="22"/>
      <c r="E52" s="56"/>
    </row>
    <row r="53" spans="2:6" s="6" customFormat="1">
      <c r="B53" s="55"/>
      <c r="C53" s="22"/>
      <c r="D53" s="6" t="s">
        <v>235</v>
      </c>
      <c r="E53" s="56"/>
    </row>
    <row r="54" spans="2:6" s="6" customFormat="1">
      <c r="B54" s="55"/>
      <c r="C54" s="22"/>
      <c r="D54" s="22" t="s">
        <v>236</v>
      </c>
      <c r="E54" s="56"/>
    </row>
    <row r="55" spans="2:6" s="107" customFormat="1">
      <c r="B55" s="155"/>
      <c r="C55" s="156"/>
      <c r="D55" s="156" t="s">
        <v>237</v>
      </c>
      <c r="E55" s="157"/>
    </row>
    <row r="56" spans="2:6">
      <c r="B56" s="148"/>
      <c r="C56" s="6"/>
      <c r="D56" s="6"/>
      <c r="E56" s="150"/>
    </row>
    <row r="57" spans="2:6">
      <c r="B57" s="148"/>
      <c r="C57" s="6"/>
      <c r="D57" s="6"/>
      <c r="E57" s="150"/>
    </row>
    <row r="58" spans="2:6">
      <c r="B58" s="148"/>
      <c r="C58" s="6"/>
      <c r="D58" s="6"/>
      <c r="E58" s="150"/>
    </row>
    <row r="59" spans="2:6" ht="15">
      <c r="B59" s="148"/>
      <c r="C59" s="6"/>
      <c r="D59" s="158" t="s">
        <v>238</v>
      </c>
      <c r="E59" s="150"/>
    </row>
    <row r="60" spans="2:6" ht="15">
      <c r="B60" s="148"/>
      <c r="C60" s="6"/>
      <c r="D60" s="158"/>
      <c r="E60" s="150"/>
    </row>
    <row r="61" spans="2:6">
      <c r="B61" s="148"/>
      <c r="C61" s="6"/>
      <c r="D61" s="159" t="s">
        <v>239</v>
      </c>
      <c r="E61" s="164"/>
      <c r="F61" s="160"/>
    </row>
    <row r="62" spans="2:6">
      <c r="B62" s="161"/>
      <c r="C62" s="162"/>
      <c r="D62" s="162"/>
      <c r="E62" s="163"/>
    </row>
  </sheetData>
  <mergeCells count="1">
    <mergeCell ref="B3:E3"/>
  </mergeCells>
  <phoneticPr fontId="15" type="noConversion"/>
  <printOptions horizontalCentered="1"/>
  <pageMargins left="0.2" right="0.2" top="0.6" bottom="0.46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J47"/>
  <sheetViews>
    <sheetView workbookViewId="0">
      <selection activeCell="B2" sqref="B2:C3"/>
    </sheetView>
  </sheetViews>
  <sheetFormatPr defaultRowHeight="15" customHeight="1"/>
  <cols>
    <col min="1" max="1" width="5.7109375" customWidth="1"/>
    <col min="2" max="2" width="6.7109375" customWidth="1"/>
    <col min="3" max="3" width="20.7109375" customWidth="1"/>
    <col min="4" max="4" width="11.42578125" customWidth="1"/>
    <col min="5" max="5" width="14" customWidth="1"/>
    <col min="6" max="6" width="13" customWidth="1"/>
    <col min="7" max="7" width="12.140625" customWidth="1"/>
    <col min="8" max="8" width="16.5703125" customWidth="1"/>
  </cols>
  <sheetData>
    <row r="2" spans="1:10" s="6" customFormat="1" ht="15" customHeight="1">
      <c r="A2" s="107"/>
      <c r="B2" s="218" t="s">
        <v>179</v>
      </c>
      <c r="C2" s="219"/>
      <c r="D2" s="220"/>
      <c r="E2" s="156"/>
      <c r="F2" s="107"/>
      <c r="G2" s="107"/>
      <c r="H2" s="107"/>
      <c r="I2" s="107"/>
      <c r="J2" s="107"/>
    </row>
    <row r="3" spans="1:10" s="6" customFormat="1" ht="15" customHeight="1">
      <c r="A3" s="107"/>
      <c r="B3" s="217" t="s">
        <v>240</v>
      </c>
      <c r="C3" s="221" t="s">
        <v>180</v>
      </c>
      <c r="D3" s="219"/>
      <c r="E3" s="156"/>
      <c r="F3" s="107"/>
      <c r="G3" s="107"/>
      <c r="H3" s="107"/>
      <c r="I3" s="107"/>
      <c r="J3" s="107"/>
    </row>
    <row r="6" spans="1:10" ht="15" customHeight="1">
      <c r="J6" s="149"/>
    </row>
    <row r="7" spans="1:10" ht="15" customHeight="1">
      <c r="A7" s="222"/>
      <c r="B7" s="223"/>
      <c r="C7" s="216" t="s">
        <v>337</v>
      </c>
      <c r="D7" s="215"/>
      <c r="E7" s="215"/>
      <c r="F7" s="224"/>
      <c r="G7" s="149"/>
      <c r="H7" s="225"/>
      <c r="I7" s="226"/>
      <c r="J7" s="149"/>
    </row>
    <row r="8" spans="1:10" ht="15" customHeight="1">
      <c r="A8" s="222"/>
      <c r="B8" s="149"/>
      <c r="C8" s="227"/>
      <c r="D8" s="227"/>
      <c r="E8" s="149"/>
      <c r="F8" s="222"/>
      <c r="G8" s="149"/>
      <c r="H8" s="225"/>
      <c r="I8" s="226"/>
      <c r="J8" s="149"/>
    </row>
    <row r="9" spans="1:10" ht="15" customHeight="1">
      <c r="A9" s="222"/>
      <c r="B9" s="149"/>
      <c r="C9" s="149"/>
      <c r="D9" s="149"/>
      <c r="E9" s="149"/>
      <c r="F9" s="149"/>
      <c r="G9" s="149"/>
      <c r="H9" s="226"/>
      <c r="I9" s="226"/>
      <c r="J9" s="149"/>
    </row>
    <row r="10" spans="1:10" ht="25.5" customHeight="1">
      <c r="A10" s="222"/>
      <c r="B10" s="228" t="s">
        <v>338</v>
      </c>
      <c r="C10" s="228" t="s">
        <v>339</v>
      </c>
      <c r="D10" s="229" t="s">
        <v>340</v>
      </c>
      <c r="E10" s="229" t="s">
        <v>341</v>
      </c>
      <c r="F10" s="229" t="s">
        <v>342</v>
      </c>
      <c r="G10" s="229" t="s">
        <v>343</v>
      </c>
      <c r="H10" s="230" t="s">
        <v>344</v>
      </c>
      <c r="I10" s="226"/>
      <c r="J10" s="149"/>
    </row>
    <row r="11" spans="1:10" ht="15" customHeight="1">
      <c r="A11" s="222"/>
      <c r="B11" s="231">
        <v>1</v>
      </c>
      <c r="C11" s="232" t="s">
        <v>345</v>
      </c>
      <c r="D11" s="233"/>
      <c r="E11" s="234"/>
      <c r="F11" s="234"/>
      <c r="G11" s="234"/>
      <c r="H11" s="234">
        <f t="shared" ref="H11:H16" si="0">E11+F11-G11</f>
        <v>0</v>
      </c>
      <c r="I11" s="226"/>
      <c r="J11" s="149"/>
    </row>
    <row r="12" spans="1:10" ht="15" customHeight="1">
      <c r="A12" s="222"/>
      <c r="B12" s="231">
        <v>2</v>
      </c>
      <c r="C12" s="232" t="s">
        <v>346</v>
      </c>
      <c r="D12" s="233"/>
      <c r="E12" s="234"/>
      <c r="F12" s="234"/>
      <c r="G12" s="234"/>
      <c r="H12" s="234">
        <f t="shared" si="0"/>
        <v>0</v>
      </c>
      <c r="I12" s="226"/>
      <c r="J12" s="149"/>
    </row>
    <row r="13" spans="1:10" ht="15" customHeight="1">
      <c r="A13" s="222"/>
      <c r="B13" s="231">
        <v>3</v>
      </c>
      <c r="C13" s="232" t="s">
        <v>347</v>
      </c>
      <c r="D13" s="233"/>
      <c r="E13" s="234"/>
      <c r="F13" s="234"/>
      <c r="G13" s="234"/>
      <c r="H13" s="234">
        <f t="shared" si="0"/>
        <v>0</v>
      </c>
      <c r="I13" s="226"/>
      <c r="J13" s="149"/>
    </row>
    <row r="14" spans="1:10" ht="15" customHeight="1">
      <c r="A14" s="222"/>
      <c r="B14" s="231">
        <v>4</v>
      </c>
      <c r="C14" s="232" t="s">
        <v>348</v>
      </c>
      <c r="D14" s="235"/>
      <c r="E14" s="234"/>
      <c r="F14" s="234"/>
      <c r="G14" s="234"/>
      <c r="H14" s="234">
        <f t="shared" si="0"/>
        <v>0</v>
      </c>
      <c r="I14" s="226"/>
      <c r="J14" s="149"/>
    </row>
    <row r="15" spans="1:10" ht="15" customHeight="1">
      <c r="A15" s="222"/>
      <c r="B15" s="231">
        <v>5</v>
      </c>
      <c r="C15" s="232" t="s">
        <v>349</v>
      </c>
      <c r="D15" s="235"/>
      <c r="E15" s="234"/>
      <c r="F15" s="234"/>
      <c r="G15" s="234"/>
      <c r="H15" s="234">
        <f t="shared" si="0"/>
        <v>0</v>
      </c>
      <c r="I15" s="226"/>
      <c r="J15" s="149"/>
    </row>
    <row r="16" spans="1:10" ht="15" customHeight="1">
      <c r="A16" s="222"/>
      <c r="B16" s="231">
        <v>6</v>
      </c>
      <c r="C16" s="232" t="s">
        <v>350</v>
      </c>
      <c r="D16" s="235"/>
      <c r="E16" s="234"/>
      <c r="F16" s="234"/>
      <c r="G16" s="234"/>
      <c r="H16" s="234">
        <f t="shared" si="0"/>
        <v>0</v>
      </c>
      <c r="I16" s="226"/>
      <c r="J16" s="149"/>
    </row>
    <row r="17" spans="1:10" ht="15" customHeight="1">
      <c r="A17" s="222"/>
      <c r="B17" s="236"/>
      <c r="C17" s="237" t="s">
        <v>351</v>
      </c>
      <c r="D17" s="238">
        <f>SUM(D11:D14)</f>
        <v>0</v>
      </c>
      <c r="E17" s="238">
        <f>SUM(E11:E16)</f>
        <v>0</v>
      </c>
      <c r="F17" s="238">
        <f>SUM(F11:F16)</f>
        <v>0</v>
      </c>
      <c r="G17" s="238">
        <f>SUM(G11:G16)</f>
        <v>0</v>
      </c>
      <c r="H17" s="238">
        <f>SUM(H11:H16)</f>
        <v>0</v>
      </c>
      <c r="I17" s="226"/>
      <c r="J17" s="149"/>
    </row>
    <row r="20" spans="1:10" ht="15" customHeight="1">
      <c r="A20" s="222"/>
      <c r="B20" s="223"/>
      <c r="C20" s="216" t="s">
        <v>352</v>
      </c>
      <c r="D20" s="215"/>
      <c r="E20" s="215"/>
      <c r="F20" s="224"/>
      <c r="G20" s="149"/>
      <c r="H20" s="225"/>
      <c r="I20" s="226"/>
      <c r="J20" s="149"/>
    </row>
    <row r="21" spans="1:10" ht="15" customHeight="1">
      <c r="A21" s="222"/>
      <c r="B21" s="149"/>
      <c r="C21" s="227"/>
      <c r="D21" s="227"/>
      <c r="E21" s="149"/>
      <c r="F21" s="222"/>
      <c r="G21" s="149"/>
      <c r="H21" s="225"/>
      <c r="I21" s="226"/>
      <c r="J21" s="149"/>
    </row>
    <row r="22" spans="1:10" ht="15" customHeight="1">
      <c r="A22" s="222"/>
      <c r="B22" s="149"/>
      <c r="C22" s="149"/>
      <c r="D22" s="149"/>
      <c r="E22" s="149"/>
      <c r="F22" s="149"/>
      <c r="G22" s="149"/>
      <c r="H22" s="226"/>
      <c r="I22" s="226"/>
      <c r="J22" s="149"/>
    </row>
    <row r="23" spans="1:10" ht="25.5" customHeight="1">
      <c r="A23" s="222"/>
      <c r="B23" s="228" t="s">
        <v>338</v>
      </c>
      <c r="C23" s="228" t="s">
        <v>339</v>
      </c>
      <c r="D23" s="229" t="s">
        <v>340</v>
      </c>
      <c r="E23" s="229" t="s">
        <v>341</v>
      </c>
      <c r="F23" s="229" t="s">
        <v>342</v>
      </c>
      <c r="G23" s="229" t="s">
        <v>343</v>
      </c>
      <c r="H23" s="230" t="s">
        <v>344</v>
      </c>
      <c r="I23" s="226"/>
      <c r="J23" s="149"/>
    </row>
    <row r="24" spans="1:10" ht="15" customHeight="1">
      <c r="A24" s="222"/>
      <c r="B24" s="231">
        <v>1</v>
      </c>
      <c r="C24" s="232" t="s">
        <v>345</v>
      </c>
      <c r="D24" s="233"/>
      <c r="E24" s="234"/>
      <c r="F24" s="234"/>
      <c r="G24" s="234"/>
      <c r="H24" s="234">
        <f t="shared" ref="H24:H29" si="1">E24+F24-G24</f>
        <v>0</v>
      </c>
      <c r="I24" s="226"/>
      <c r="J24" s="149"/>
    </row>
    <row r="25" spans="1:10" ht="15" customHeight="1">
      <c r="A25" s="222"/>
      <c r="B25" s="231">
        <v>2</v>
      </c>
      <c r="C25" s="232" t="s">
        <v>346</v>
      </c>
      <c r="D25" s="233"/>
      <c r="E25" s="234"/>
      <c r="F25" s="234"/>
      <c r="G25" s="234"/>
      <c r="H25" s="234">
        <f t="shared" si="1"/>
        <v>0</v>
      </c>
      <c r="I25" s="226"/>
      <c r="J25" s="149"/>
    </row>
    <row r="26" spans="1:10" ht="15" customHeight="1">
      <c r="A26" s="222"/>
      <c r="B26" s="231">
        <v>3</v>
      </c>
      <c r="C26" s="232" t="s">
        <v>347</v>
      </c>
      <c r="D26" s="233"/>
      <c r="E26" s="234"/>
      <c r="F26" s="234"/>
      <c r="G26" s="234"/>
      <c r="H26" s="234">
        <f t="shared" si="1"/>
        <v>0</v>
      </c>
      <c r="I26" s="226"/>
      <c r="J26" s="149"/>
    </row>
    <row r="27" spans="1:10" ht="15" customHeight="1">
      <c r="A27" s="222"/>
      <c r="B27" s="231">
        <v>4</v>
      </c>
      <c r="C27" s="232" t="s">
        <v>348</v>
      </c>
      <c r="D27" s="235"/>
      <c r="E27" s="234"/>
      <c r="F27" s="234"/>
      <c r="G27" s="234"/>
      <c r="H27" s="234">
        <f t="shared" si="1"/>
        <v>0</v>
      </c>
      <c r="I27" s="226"/>
      <c r="J27" s="149"/>
    </row>
    <row r="28" spans="1:10" ht="15" customHeight="1">
      <c r="A28" s="222"/>
      <c r="B28" s="231">
        <v>5</v>
      </c>
      <c r="C28" s="232" t="s">
        <v>349</v>
      </c>
      <c r="D28" s="235"/>
      <c r="E28" s="234"/>
      <c r="F28" s="234"/>
      <c r="G28" s="234"/>
      <c r="H28" s="234">
        <f t="shared" si="1"/>
        <v>0</v>
      </c>
      <c r="I28" s="226"/>
      <c r="J28" s="149"/>
    </row>
    <row r="29" spans="1:10" ht="15" customHeight="1">
      <c r="A29" s="222"/>
      <c r="B29" s="231">
        <v>6</v>
      </c>
      <c r="C29" s="232" t="s">
        <v>350</v>
      </c>
      <c r="D29" s="235"/>
      <c r="E29" s="234"/>
      <c r="F29" s="234"/>
      <c r="G29" s="234"/>
      <c r="H29" s="234">
        <f t="shared" si="1"/>
        <v>0</v>
      </c>
      <c r="I29" s="226"/>
      <c r="J29" s="149"/>
    </row>
    <row r="30" spans="1:10" ht="15" customHeight="1">
      <c r="A30" s="222"/>
      <c r="B30" s="236"/>
      <c r="C30" s="237" t="s">
        <v>351</v>
      </c>
      <c r="D30" s="238">
        <f>SUM(D24:D29)</f>
        <v>0</v>
      </c>
      <c r="E30" s="238">
        <f>SUM(E24:E29)</f>
        <v>0</v>
      </c>
      <c r="F30" s="238">
        <f>SUM(F24:F29)</f>
        <v>0</v>
      </c>
      <c r="G30" s="238">
        <f>SUM(G24:G29)</f>
        <v>0</v>
      </c>
      <c r="H30" s="238">
        <f>SUM(H24:H29)</f>
        <v>0</v>
      </c>
      <c r="I30" s="226"/>
      <c r="J30" s="149"/>
    </row>
    <row r="31" spans="1:10" ht="15" customHeight="1">
      <c r="A31" s="222"/>
      <c r="B31" s="149"/>
      <c r="C31" s="223"/>
      <c r="D31" s="239"/>
      <c r="E31" s="239"/>
      <c r="F31" s="239"/>
      <c r="G31" s="239"/>
      <c r="H31" s="239"/>
      <c r="I31" s="226"/>
      <c r="J31" s="149"/>
    </row>
    <row r="33" spans="1:10" s="173" customFormat="1" ht="15" customHeight="1">
      <c r="A33" s="240"/>
      <c r="B33" s="223"/>
      <c r="C33" s="216" t="s">
        <v>353</v>
      </c>
      <c r="D33" s="216"/>
      <c r="E33" s="216"/>
      <c r="F33" s="241"/>
      <c r="G33" s="223"/>
      <c r="H33" s="242"/>
      <c r="I33" s="243"/>
      <c r="J33" s="223"/>
    </row>
    <row r="34" spans="1:10" ht="15" customHeight="1">
      <c r="A34" s="222"/>
      <c r="B34" s="149"/>
      <c r="C34" s="227"/>
      <c r="D34" s="227"/>
      <c r="E34" s="149"/>
      <c r="F34" s="222"/>
      <c r="G34" s="149"/>
      <c r="H34" s="225"/>
      <c r="I34" s="226"/>
      <c r="J34" s="149"/>
    </row>
    <row r="35" spans="1:10" ht="25.5" customHeight="1">
      <c r="A35" s="222"/>
      <c r="B35" s="228" t="s">
        <v>338</v>
      </c>
      <c r="C35" s="228" t="s">
        <v>339</v>
      </c>
      <c r="D35" s="229" t="s">
        <v>340</v>
      </c>
      <c r="E35" s="229" t="s">
        <v>341</v>
      </c>
      <c r="F35" s="229" t="s">
        <v>342</v>
      </c>
      <c r="G35" s="229" t="s">
        <v>343</v>
      </c>
      <c r="H35" s="230" t="s">
        <v>344</v>
      </c>
      <c r="I35" s="226"/>
      <c r="J35" s="149"/>
    </row>
    <row r="36" spans="1:10" ht="15" customHeight="1">
      <c r="A36" s="222"/>
      <c r="B36" s="231">
        <v>1</v>
      </c>
      <c r="C36" s="232" t="s">
        <v>345</v>
      </c>
      <c r="D36" s="233"/>
      <c r="E36" s="234"/>
      <c r="F36" s="234"/>
      <c r="G36" s="234"/>
      <c r="H36" s="234">
        <f t="shared" ref="H36:H41" si="2">E36+F36-G36</f>
        <v>0</v>
      </c>
      <c r="I36" s="226"/>
      <c r="J36" s="149"/>
    </row>
    <row r="37" spans="1:10" ht="15" customHeight="1">
      <c r="A37" s="222"/>
      <c r="B37" s="231">
        <v>2</v>
      </c>
      <c r="C37" s="232" t="s">
        <v>346</v>
      </c>
      <c r="D37" s="233"/>
      <c r="E37" s="234"/>
      <c r="F37" s="234"/>
      <c r="G37" s="234"/>
      <c r="H37" s="234">
        <f t="shared" si="2"/>
        <v>0</v>
      </c>
      <c r="I37" s="226"/>
      <c r="J37" s="149"/>
    </row>
    <row r="38" spans="1:10" ht="15" customHeight="1">
      <c r="A38" s="222"/>
      <c r="B38" s="231">
        <v>3</v>
      </c>
      <c r="C38" s="232" t="s">
        <v>347</v>
      </c>
      <c r="D38" s="233"/>
      <c r="E38" s="234"/>
      <c r="F38" s="234"/>
      <c r="G38" s="234"/>
      <c r="H38" s="234">
        <f t="shared" si="2"/>
        <v>0</v>
      </c>
      <c r="I38" s="226"/>
      <c r="J38" s="149"/>
    </row>
    <row r="39" spans="1:10" ht="15" customHeight="1">
      <c r="A39" s="222"/>
      <c r="B39" s="231">
        <v>4</v>
      </c>
      <c r="C39" s="232" t="s">
        <v>348</v>
      </c>
      <c r="D39" s="235"/>
      <c r="E39" s="234"/>
      <c r="F39" s="234"/>
      <c r="G39" s="234"/>
      <c r="H39" s="234">
        <f t="shared" si="2"/>
        <v>0</v>
      </c>
      <c r="I39" s="226"/>
      <c r="J39" s="149"/>
    </row>
    <row r="40" spans="1:10" ht="15" customHeight="1">
      <c r="A40" s="222"/>
      <c r="B40" s="231">
        <v>5</v>
      </c>
      <c r="C40" s="232" t="s">
        <v>349</v>
      </c>
      <c r="D40" s="235"/>
      <c r="E40" s="234"/>
      <c r="F40" s="234"/>
      <c r="G40" s="234"/>
      <c r="H40" s="234">
        <f t="shared" si="2"/>
        <v>0</v>
      </c>
      <c r="I40" s="226"/>
      <c r="J40" s="149"/>
    </row>
    <row r="41" spans="1:10" ht="15" customHeight="1">
      <c r="A41" s="222"/>
      <c r="B41" s="231">
        <v>6</v>
      </c>
      <c r="C41" s="232" t="s">
        <v>350</v>
      </c>
      <c r="D41" s="235"/>
      <c r="E41" s="234"/>
      <c r="F41" s="234"/>
      <c r="G41" s="234"/>
      <c r="H41" s="234">
        <f t="shared" si="2"/>
        <v>0</v>
      </c>
      <c r="I41" s="226"/>
      <c r="J41" s="149"/>
    </row>
    <row r="42" spans="1:10" ht="15" customHeight="1">
      <c r="A42" s="222"/>
      <c r="B42" s="236"/>
      <c r="C42" s="237" t="s">
        <v>351</v>
      </c>
      <c r="D42" s="238">
        <f>SUM(D36:D41)</f>
        <v>0</v>
      </c>
      <c r="E42" s="238">
        <f>SUM(E36:E41)</f>
        <v>0</v>
      </c>
      <c r="F42" s="238">
        <f>SUM(F36:F41)</f>
        <v>0</v>
      </c>
      <c r="G42" s="238">
        <f>SUM(G36:G41)</f>
        <v>0</v>
      </c>
      <c r="H42" s="238">
        <f>SUM(H36:H41)</f>
        <v>0</v>
      </c>
      <c r="I42" s="226"/>
      <c r="J42" s="149"/>
    </row>
    <row r="45" spans="1:10" ht="15" customHeight="1">
      <c r="G45" s="244" t="s">
        <v>354</v>
      </c>
    </row>
    <row r="46" spans="1:10" ht="15" customHeight="1">
      <c r="G46" s="244"/>
    </row>
    <row r="47" spans="1:10" ht="15" customHeight="1">
      <c r="G47" s="245" t="s">
        <v>355</v>
      </c>
      <c r="H47" s="173"/>
    </row>
  </sheetData>
  <phoneticPr fontId="15" type="noConversion"/>
  <printOptions horizontalCentered="1"/>
  <pageMargins left="0.2" right="0.2" top="0.54" bottom="0.56999999999999995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K186"/>
  <sheetViews>
    <sheetView workbookViewId="0">
      <selection activeCell="B3" sqref="B3:D4"/>
    </sheetView>
  </sheetViews>
  <sheetFormatPr defaultRowHeight="12.75"/>
  <cols>
    <col min="1" max="1" width="2.85546875" style="6" customWidth="1"/>
    <col min="2" max="2" width="9.140625" style="6"/>
    <col min="3" max="3" width="11.28515625" style="6" customWidth="1"/>
    <col min="4" max="4" width="13.5703125" style="6" customWidth="1"/>
    <col min="5" max="5" width="11.28515625" style="6" customWidth="1"/>
    <col min="6" max="6" width="7.5703125" style="6" customWidth="1"/>
    <col min="7" max="7" width="11.28515625" style="35" customWidth="1"/>
    <col min="8" max="8" width="9.42578125" style="35" customWidth="1"/>
    <col min="9" max="10" width="12.42578125" style="35" customWidth="1"/>
    <col min="11" max="11" width="4.7109375" style="6" customWidth="1"/>
    <col min="12" max="16384" width="9.140625" style="6"/>
  </cols>
  <sheetData>
    <row r="3" spans="1:11" ht="15.75">
      <c r="A3" s="107"/>
      <c r="B3" s="218" t="s">
        <v>179</v>
      </c>
      <c r="C3" s="219"/>
      <c r="D3" s="220"/>
      <c r="E3" s="221"/>
      <c r="F3" s="107"/>
    </row>
    <row r="4" spans="1:11" ht="15.75">
      <c r="A4" s="107"/>
      <c r="B4" s="217" t="s">
        <v>240</v>
      </c>
      <c r="C4" s="221" t="s">
        <v>180</v>
      </c>
      <c r="D4" s="219"/>
      <c r="E4" s="216"/>
      <c r="F4" s="107"/>
    </row>
    <row r="5" spans="1:11">
      <c r="A5" s="107"/>
      <c r="B5" s="107"/>
      <c r="C5" s="107"/>
      <c r="D5" s="107"/>
      <c r="E5" s="107"/>
      <c r="F5" s="107"/>
      <c r="I5" s="35" t="s">
        <v>241</v>
      </c>
    </row>
    <row r="6" spans="1:11">
      <c r="A6" s="107"/>
      <c r="B6" s="107"/>
      <c r="C6" s="107"/>
      <c r="D6" s="107"/>
      <c r="E6" s="107"/>
      <c r="F6" s="107"/>
    </row>
    <row r="7" spans="1:11">
      <c r="A7" s="156"/>
      <c r="B7" s="156"/>
      <c r="C7" s="156"/>
      <c r="D7" s="156"/>
      <c r="E7" s="156"/>
      <c r="F7" s="156"/>
      <c r="G7" s="42"/>
      <c r="H7" s="42"/>
      <c r="I7" s="167"/>
      <c r="J7" s="168" t="s">
        <v>242</v>
      </c>
      <c r="K7" s="22"/>
    </row>
    <row r="8" spans="1:11" ht="15.75" customHeight="1">
      <c r="A8" s="271" t="s">
        <v>243</v>
      </c>
      <c r="B8" s="272"/>
      <c r="C8" s="272"/>
      <c r="D8" s="272"/>
      <c r="E8" s="272"/>
      <c r="F8" s="272"/>
      <c r="G8" s="272"/>
      <c r="H8" s="272"/>
      <c r="I8" s="272"/>
      <c r="J8" s="273"/>
      <c r="K8" s="169"/>
    </row>
    <row r="9" spans="1:11" s="173" customFormat="1" ht="30.75" customHeight="1">
      <c r="A9" s="170"/>
      <c r="B9" s="285" t="s">
        <v>244</v>
      </c>
      <c r="C9" s="285"/>
      <c r="D9" s="285"/>
      <c r="E9" s="285"/>
      <c r="F9" s="285"/>
      <c r="G9" s="171" t="s">
        <v>245</v>
      </c>
      <c r="H9" s="171" t="s">
        <v>246</v>
      </c>
      <c r="I9" s="172" t="s">
        <v>247</v>
      </c>
      <c r="J9" s="172" t="s">
        <v>248</v>
      </c>
    </row>
    <row r="10" spans="1:11" ht="16.5" customHeight="1">
      <c r="A10" s="174">
        <v>1</v>
      </c>
      <c r="B10" s="286" t="s">
        <v>249</v>
      </c>
      <c r="C10" s="287"/>
      <c r="D10" s="287"/>
      <c r="E10" s="287"/>
      <c r="F10" s="287"/>
      <c r="G10" s="175">
        <v>70</v>
      </c>
      <c r="H10" s="175">
        <v>11100</v>
      </c>
      <c r="I10" s="176">
        <f>SUM(I11:I13)</f>
        <v>0</v>
      </c>
      <c r="J10" s="176">
        <f>SUM(J11:J13)</f>
        <v>0</v>
      </c>
    </row>
    <row r="11" spans="1:11" ht="16.5" customHeight="1">
      <c r="A11" s="174" t="s">
        <v>250</v>
      </c>
      <c r="B11" s="280" t="s">
        <v>251</v>
      </c>
      <c r="C11" s="280"/>
      <c r="D11" s="280"/>
      <c r="E11" s="280"/>
      <c r="F11" s="281"/>
      <c r="G11" s="177" t="s">
        <v>252</v>
      </c>
      <c r="H11" s="177">
        <v>11101</v>
      </c>
      <c r="I11" s="176"/>
      <c r="J11" s="176"/>
    </row>
    <row r="12" spans="1:11" ht="16.5" customHeight="1">
      <c r="A12" s="174" t="s">
        <v>253</v>
      </c>
      <c r="B12" s="280" t="s">
        <v>254</v>
      </c>
      <c r="C12" s="280"/>
      <c r="D12" s="280"/>
      <c r="E12" s="280"/>
      <c r="F12" s="281"/>
      <c r="G12" s="177">
        <v>704</v>
      </c>
      <c r="H12" s="177">
        <v>11102</v>
      </c>
      <c r="I12" s="176">
        <v>0</v>
      </c>
      <c r="J12" s="176">
        <v>0</v>
      </c>
    </row>
    <row r="13" spans="1:11" ht="16.5" customHeight="1">
      <c r="A13" s="174" t="s">
        <v>255</v>
      </c>
      <c r="B13" s="280" t="s">
        <v>256</v>
      </c>
      <c r="C13" s="280"/>
      <c r="D13" s="280"/>
      <c r="E13" s="280"/>
      <c r="F13" s="281"/>
      <c r="G13" s="178">
        <v>705</v>
      </c>
      <c r="H13" s="177">
        <v>11103</v>
      </c>
      <c r="I13" s="176">
        <v>0</v>
      </c>
      <c r="J13" s="176">
        <v>0</v>
      </c>
    </row>
    <row r="14" spans="1:11" ht="16.5" customHeight="1">
      <c r="A14" s="174">
        <v>2</v>
      </c>
      <c r="B14" s="280" t="s">
        <v>257</v>
      </c>
      <c r="C14" s="280"/>
      <c r="D14" s="280"/>
      <c r="E14" s="280"/>
      <c r="F14" s="281"/>
      <c r="G14" s="177">
        <v>708</v>
      </c>
      <c r="H14" s="175">
        <v>11104</v>
      </c>
      <c r="I14" s="176">
        <v>0</v>
      </c>
      <c r="J14" s="176">
        <v>0</v>
      </c>
    </row>
    <row r="15" spans="1:11" ht="16.5" customHeight="1">
      <c r="A15" s="174" t="s">
        <v>250</v>
      </c>
      <c r="B15" s="280" t="s">
        <v>258</v>
      </c>
      <c r="C15" s="280"/>
      <c r="D15" s="280"/>
      <c r="E15" s="280"/>
      <c r="F15" s="281"/>
      <c r="G15" s="177">
        <v>7081</v>
      </c>
      <c r="H15" s="179">
        <v>111041</v>
      </c>
      <c r="I15" s="176"/>
      <c r="J15" s="176"/>
    </row>
    <row r="16" spans="1:11" ht="16.5" customHeight="1">
      <c r="A16" s="174" t="s">
        <v>259</v>
      </c>
      <c r="B16" s="280" t="s">
        <v>260</v>
      </c>
      <c r="C16" s="280"/>
      <c r="D16" s="280"/>
      <c r="E16" s="280"/>
      <c r="F16" s="281"/>
      <c r="G16" s="177">
        <v>7082</v>
      </c>
      <c r="H16" s="179">
        <v>111042</v>
      </c>
      <c r="I16" s="176"/>
      <c r="J16" s="176"/>
    </row>
    <row r="17" spans="1:10" ht="16.5" customHeight="1">
      <c r="A17" s="174" t="s">
        <v>261</v>
      </c>
      <c r="B17" s="280" t="s">
        <v>262</v>
      </c>
      <c r="C17" s="280"/>
      <c r="D17" s="280"/>
      <c r="E17" s="280"/>
      <c r="F17" s="281"/>
      <c r="G17" s="177">
        <v>7083</v>
      </c>
      <c r="H17" s="179">
        <v>111043</v>
      </c>
      <c r="I17" s="176"/>
      <c r="J17" s="176"/>
    </row>
    <row r="18" spans="1:10" ht="29.25" customHeight="1">
      <c r="A18" s="180">
        <v>3</v>
      </c>
      <c r="B18" s="280" t="s">
        <v>263</v>
      </c>
      <c r="C18" s="280"/>
      <c r="D18" s="280"/>
      <c r="E18" s="280"/>
      <c r="F18" s="281"/>
      <c r="G18" s="177">
        <v>71</v>
      </c>
      <c r="H18" s="175">
        <v>11201</v>
      </c>
      <c r="I18" s="176"/>
      <c r="J18" s="176"/>
    </row>
    <row r="19" spans="1:10" ht="16.5" customHeight="1">
      <c r="A19" s="180"/>
      <c r="B19" s="278" t="s">
        <v>264</v>
      </c>
      <c r="C19" s="278"/>
      <c r="D19" s="278"/>
      <c r="E19" s="278"/>
      <c r="F19" s="279"/>
      <c r="G19" s="181"/>
      <c r="H19" s="177">
        <v>112011</v>
      </c>
      <c r="I19" s="176"/>
      <c r="J19" s="176"/>
    </row>
    <row r="20" spans="1:10" ht="16.5" customHeight="1">
      <c r="A20" s="180"/>
      <c r="B20" s="278" t="s">
        <v>265</v>
      </c>
      <c r="C20" s="278"/>
      <c r="D20" s="278"/>
      <c r="E20" s="278"/>
      <c r="F20" s="279"/>
      <c r="G20" s="181"/>
      <c r="H20" s="177">
        <v>112012</v>
      </c>
      <c r="I20" s="176"/>
      <c r="J20" s="176"/>
    </row>
    <row r="21" spans="1:10" ht="16.5" customHeight="1">
      <c r="A21" s="174">
        <v>4</v>
      </c>
      <c r="B21" s="280" t="s">
        <v>266</v>
      </c>
      <c r="C21" s="280"/>
      <c r="D21" s="280"/>
      <c r="E21" s="280"/>
      <c r="F21" s="281"/>
      <c r="G21" s="182">
        <v>72</v>
      </c>
      <c r="H21" s="183">
        <v>11300</v>
      </c>
      <c r="I21" s="176"/>
      <c r="J21" s="176"/>
    </row>
    <row r="22" spans="1:10" ht="16.5" customHeight="1">
      <c r="A22" s="174"/>
      <c r="B22" s="282" t="s">
        <v>267</v>
      </c>
      <c r="C22" s="283"/>
      <c r="D22" s="283"/>
      <c r="E22" s="283"/>
      <c r="F22" s="283"/>
      <c r="G22" s="184"/>
      <c r="H22" s="183">
        <v>11301</v>
      </c>
      <c r="I22" s="176"/>
      <c r="J22" s="176"/>
    </row>
    <row r="23" spans="1:10" ht="16.5" customHeight="1">
      <c r="A23" s="174">
        <v>5</v>
      </c>
      <c r="B23" s="281" t="s">
        <v>268</v>
      </c>
      <c r="C23" s="284"/>
      <c r="D23" s="284"/>
      <c r="E23" s="284"/>
      <c r="F23" s="284"/>
      <c r="G23" s="185">
        <v>73</v>
      </c>
      <c r="H23" s="185">
        <v>11400</v>
      </c>
      <c r="I23" s="176"/>
      <c r="J23" s="176"/>
    </row>
    <row r="24" spans="1:10" ht="16.5" customHeight="1">
      <c r="A24" s="174">
        <v>6</v>
      </c>
      <c r="B24" s="281" t="s">
        <v>269</v>
      </c>
      <c r="C24" s="284"/>
      <c r="D24" s="284"/>
      <c r="E24" s="284"/>
      <c r="F24" s="284"/>
      <c r="G24" s="185">
        <v>75</v>
      </c>
      <c r="H24" s="175">
        <v>11500</v>
      </c>
      <c r="I24" s="176">
        <v>0</v>
      </c>
      <c r="J24" s="176"/>
    </row>
    <row r="25" spans="1:10" ht="16.5" customHeight="1">
      <c r="A25" s="174">
        <v>7</v>
      </c>
      <c r="B25" s="280" t="s">
        <v>270</v>
      </c>
      <c r="C25" s="280"/>
      <c r="D25" s="280"/>
      <c r="E25" s="280"/>
      <c r="F25" s="281"/>
      <c r="G25" s="177">
        <v>77</v>
      </c>
      <c r="H25" s="177">
        <v>11600</v>
      </c>
      <c r="I25" s="176"/>
      <c r="J25" s="176"/>
    </row>
    <row r="26" spans="1:10" s="173" customFormat="1" ht="16.5" customHeight="1">
      <c r="A26" s="170" t="s">
        <v>271</v>
      </c>
      <c r="B26" s="270" t="s">
        <v>272</v>
      </c>
      <c r="C26" s="270"/>
      <c r="D26" s="270"/>
      <c r="E26" s="270"/>
      <c r="F26" s="270"/>
      <c r="G26" s="186"/>
      <c r="H26" s="186">
        <v>11800</v>
      </c>
      <c r="I26" s="187">
        <f>SUM(I10+I24)</f>
        <v>0</v>
      </c>
      <c r="J26" s="187">
        <f>SUM(J10)</f>
        <v>0</v>
      </c>
    </row>
    <row r="27" spans="1:10" ht="16.5" customHeight="1">
      <c r="A27" s="188"/>
      <c r="B27" s="189"/>
      <c r="C27" s="189"/>
      <c r="D27" s="189"/>
      <c r="E27" s="189"/>
      <c r="F27" s="189"/>
      <c r="G27" s="190"/>
      <c r="H27" s="190"/>
      <c r="I27" s="160"/>
      <c r="J27" s="160"/>
    </row>
    <row r="28" spans="1:10" ht="16.5" customHeight="1">
      <c r="A28" s="188"/>
      <c r="B28" s="189"/>
      <c r="C28" s="189"/>
      <c r="D28" s="189"/>
      <c r="E28" s="189"/>
      <c r="F28" s="189"/>
      <c r="G28" s="190"/>
      <c r="H28" s="190"/>
      <c r="I28" s="160"/>
      <c r="J28" s="160"/>
    </row>
    <row r="29" spans="1:10" ht="16.5" customHeight="1">
      <c r="A29" s="188"/>
      <c r="B29" s="189"/>
      <c r="C29" s="189"/>
      <c r="D29" s="189"/>
      <c r="E29" s="189"/>
      <c r="F29" s="189"/>
      <c r="G29" s="190"/>
      <c r="H29" s="190"/>
      <c r="I29" s="160"/>
      <c r="J29" s="160"/>
    </row>
    <row r="30" spans="1:10" ht="16.5" customHeight="1">
      <c r="A30" s="188"/>
      <c r="B30" s="189"/>
      <c r="C30" s="189"/>
      <c r="D30" s="189"/>
      <c r="E30" s="189"/>
      <c r="F30" s="189"/>
      <c r="G30" s="190"/>
      <c r="H30" s="190"/>
      <c r="I30" s="160" t="s">
        <v>273</v>
      </c>
      <c r="J30" s="160"/>
    </row>
    <row r="31" spans="1:10" ht="16.5" customHeight="1">
      <c r="A31" s="188"/>
      <c r="B31" s="189"/>
      <c r="C31" s="189"/>
      <c r="D31" s="189"/>
      <c r="E31" s="189"/>
      <c r="F31" s="189"/>
      <c r="G31" s="190"/>
      <c r="H31" s="190"/>
      <c r="I31" s="160"/>
      <c r="J31" s="160"/>
    </row>
    <row r="32" spans="1:10" ht="16.5" customHeight="1">
      <c r="A32" s="188"/>
      <c r="B32" s="189"/>
      <c r="C32" s="189"/>
      <c r="D32" s="189"/>
      <c r="E32" s="189"/>
      <c r="F32" s="189"/>
      <c r="G32" s="190"/>
      <c r="H32" s="190"/>
      <c r="I32" s="79" t="s">
        <v>274</v>
      </c>
      <c r="J32" s="160"/>
    </row>
    <row r="33" spans="1:10" ht="16.5" customHeight="1">
      <c r="A33" s="188"/>
      <c r="B33" s="189"/>
      <c r="C33" s="189"/>
      <c r="D33" s="189"/>
      <c r="E33" s="189"/>
      <c r="F33" s="189"/>
      <c r="G33" s="190"/>
      <c r="H33" s="190"/>
      <c r="I33" s="160"/>
      <c r="J33" s="160"/>
    </row>
    <row r="34" spans="1:10" ht="16.5" customHeight="1">
      <c r="A34" s="188"/>
      <c r="B34" s="189"/>
      <c r="C34" s="189"/>
      <c r="D34" s="189"/>
      <c r="E34" s="189"/>
      <c r="F34" s="189"/>
      <c r="G34" s="190"/>
      <c r="H34" s="190"/>
      <c r="I34" s="160"/>
      <c r="J34" s="160"/>
    </row>
    <row r="35" spans="1:10" ht="16.5" customHeight="1">
      <c r="A35" s="188"/>
      <c r="B35" s="189"/>
      <c r="C35" s="189"/>
      <c r="D35" s="189"/>
      <c r="E35" s="189"/>
      <c r="F35" s="189"/>
      <c r="G35" s="190"/>
      <c r="H35" s="190"/>
      <c r="I35" s="160"/>
      <c r="J35" s="160"/>
    </row>
    <row r="36" spans="1:10" ht="16.5" customHeight="1">
      <c r="A36" s="188"/>
      <c r="B36" s="189"/>
      <c r="C36" s="189"/>
      <c r="D36" s="189"/>
      <c r="E36" s="189"/>
      <c r="F36" s="189"/>
      <c r="G36" s="190"/>
      <c r="H36" s="190"/>
      <c r="I36" s="160"/>
      <c r="J36" s="160"/>
    </row>
    <row r="37" spans="1:10" ht="16.5" customHeight="1">
      <c r="A37" s="188"/>
      <c r="B37" s="189"/>
      <c r="C37" s="189"/>
      <c r="D37" s="189"/>
      <c r="E37" s="189"/>
      <c r="F37" s="189"/>
      <c r="G37" s="190"/>
      <c r="H37" s="190"/>
      <c r="I37" s="160"/>
      <c r="J37" s="160"/>
    </row>
    <row r="38" spans="1:10" ht="16.5" customHeight="1">
      <c r="A38" s="188"/>
      <c r="B38" s="189"/>
      <c r="C38" s="189"/>
      <c r="D38" s="189"/>
      <c r="E38" s="189"/>
      <c r="F38" s="189"/>
      <c r="G38" s="190"/>
      <c r="H38" s="190"/>
      <c r="I38" s="160"/>
      <c r="J38" s="160"/>
    </row>
    <row r="39" spans="1:10" ht="16.5" customHeight="1">
      <c r="A39" s="188"/>
      <c r="B39" s="189"/>
      <c r="C39" s="189"/>
      <c r="D39" s="189"/>
      <c r="E39" s="189"/>
      <c r="F39" s="189"/>
      <c r="G39" s="190"/>
      <c r="H39" s="190"/>
      <c r="I39" s="160"/>
      <c r="J39" s="160"/>
    </row>
    <row r="40" spans="1:10" ht="16.5" customHeight="1">
      <c r="A40" s="188"/>
      <c r="B40" s="189"/>
      <c r="C40" s="189"/>
      <c r="D40" s="189"/>
      <c r="E40" s="189"/>
      <c r="F40" s="189"/>
      <c r="G40" s="190"/>
      <c r="H40" s="190"/>
      <c r="I40" s="160"/>
      <c r="J40" s="160"/>
    </row>
    <row r="41" spans="1:10" ht="16.5" customHeight="1">
      <c r="A41" s="188"/>
      <c r="B41" s="189"/>
      <c r="C41" s="189"/>
      <c r="D41" s="189"/>
      <c r="E41" s="189"/>
      <c r="F41" s="189"/>
      <c r="G41" s="190"/>
      <c r="H41" s="190"/>
      <c r="I41" s="160"/>
      <c r="J41" s="160"/>
    </row>
    <row r="42" spans="1:10" ht="16.5" customHeight="1">
      <c r="A42" s="188"/>
      <c r="B42" s="189"/>
      <c r="C42" s="189"/>
      <c r="D42" s="189"/>
      <c r="E42" s="189"/>
      <c r="F42" s="189"/>
      <c r="G42" s="190"/>
      <c r="H42" s="190"/>
      <c r="I42" s="160"/>
      <c r="J42" s="160"/>
    </row>
    <row r="43" spans="1:10" ht="16.5" customHeight="1">
      <c r="A43" s="188"/>
      <c r="B43" s="189"/>
      <c r="C43" s="189"/>
      <c r="D43" s="189"/>
      <c r="E43" s="189"/>
      <c r="F43" s="189"/>
      <c r="G43" s="190"/>
      <c r="H43" s="190"/>
      <c r="I43" s="160"/>
      <c r="J43" s="160"/>
    </row>
    <row r="44" spans="1:10" ht="16.5" customHeight="1">
      <c r="A44" s="188"/>
      <c r="B44" s="189"/>
      <c r="C44" s="189"/>
      <c r="D44" s="189"/>
      <c r="E44" s="189"/>
      <c r="F44" s="189"/>
      <c r="G44" s="190"/>
      <c r="H44" s="190"/>
      <c r="I44" s="160"/>
      <c r="J44" s="160"/>
    </row>
    <row r="45" spans="1:10" ht="16.5" customHeight="1">
      <c r="A45" s="188"/>
      <c r="B45" s="189"/>
      <c r="C45" s="189"/>
      <c r="D45" s="189"/>
      <c r="E45" s="189"/>
      <c r="F45" s="189"/>
      <c r="G45" s="190"/>
      <c r="H45" s="190"/>
      <c r="I45" s="160"/>
      <c r="J45" s="160"/>
    </row>
    <row r="46" spans="1:10" ht="16.5" customHeight="1">
      <c r="A46" s="188"/>
      <c r="B46" s="189"/>
      <c r="C46" s="189"/>
      <c r="D46" s="189"/>
      <c r="E46" s="189"/>
      <c r="F46" s="189"/>
      <c r="G46" s="190"/>
      <c r="H46" s="190"/>
      <c r="I46" s="160"/>
      <c r="J46" s="160"/>
    </row>
    <row r="47" spans="1:10" ht="16.5" customHeight="1">
      <c r="A47" s="188"/>
      <c r="B47" s="189"/>
      <c r="C47" s="189"/>
      <c r="D47" s="189"/>
      <c r="E47" s="189"/>
      <c r="F47" s="189"/>
      <c r="G47" s="190"/>
      <c r="H47" s="190"/>
      <c r="I47" s="160"/>
      <c r="J47" s="160"/>
    </row>
    <row r="48" spans="1:10" ht="15.75">
      <c r="A48" s="107"/>
      <c r="B48" s="218" t="s">
        <v>179</v>
      </c>
      <c r="C48" s="219"/>
      <c r="D48" s="220"/>
      <c r="E48" s="156"/>
      <c r="F48" s="107"/>
    </row>
    <row r="49" spans="1:11" ht="15.75">
      <c r="A49" s="107"/>
      <c r="B49" s="217" t="s">
        <v>240</v>
      </c>
      <c r="C49" s="221" t="s">
        <v>180</v>
      </c>
      <c r="D49" s="219"/>
      <c r="E49" s="156"/>
      <c r="F49" s="107"/>
    </row>
    <row r="50" spans="1:11">
      <c r="A50" s="107"/>
      <c r="B50" s="107"/>
      <c r="C50" s="107"/>
      <c r="D50" s="107"/>
      <c r="E50" s="107"/>
      <c r="F50" s="107"/>
      <c r="I50" s="35" t="s">
        <v>275</v>
      </c>
    </row>
    <row r="51" spans="1:11" ht="12.75" customHeight="1">
      <c r="A51" s="156"/>
      <c r="B51" s="156"/>
      <c r="C51" s="156"/>
      <c r="D51" s="156"/>
      <c r="E51" s="156"/>
      <c r="F51" s="156"/>
      <c r="G51" s="42"/>
      <c r="H51" s="42"/>
      <c r="I51" s="167"/>
      <c r="J51" s="168" t="s">
        <v>242</v>
      </c>
      <c r="K51" s="22"/>
    </row>
    <row r="52" spans="1:11" s="173" customFormat="1">
      <c r="A52" s="271" t="s">
        <v>243</v>
      </c>
      <c r="B52" s="272"/>
      <c r="C52" s="272"/>
      <c r="D52" s="272"/>
      <c r="E52" s="272"/>
      <c r="F52" s="272"/>
      <c r="G52" s="272"/>
      <c r="H52" s="272"/>
      <c r="I52" s="272"/>
      <c r="J52" s="273"/>
    </row>
    <row r="53" spans="1:11" ht="24.75" customHeight="1">
      <c r="A53" s="191"/>
      <c r="B53" s="274" t="s">
        <v>276</v>
      </c>
      <c r="C53" s="275"/>
      <c r="D53" s="275"/>
      <c r="E53" s="275"/>
      <c r="F53" s="276"/>
      <c r="G53" s="192" t="s">
        <v>245</v>
      </c>
      <c r="H53" s="192" t="s">
        <v>246</v>
      </c>
      <c r="I53" s="193" t="s">
        <v>247</v>
      </c>
      <c r="J53" s="193" t="s">
        <v>248</v>
      </c>
    </row>
    <row r="54" spans="1:11" ht="16.5" customHeight="1">
      <c r="A54" s="194">
        <v>1</v>
      </c>
      <c r="B54" s="277" t="s">
        <v>277</v>
      </c>
      <c r="C54" s="269"/>
      <c r="D54" s="269"/>
      <c r="E54" s="269"/>
      <c r="F54" s="269"/>
      <c r="G54" s="185">
        <v>60</v>
      </c>
      <c r="H54" s="185">
        <v>12100</v>
      </c>
      <c r="I54" s="187">
        <f>SUM(I55:I59)</f>
        <v>0</v>
      </c>
      <c r="J54" s="187"/>
    </row>
    <row r="55" spans="1:11" ht="16.5" customHeight="1">
      <c r="A55" s="195" t="s">
        <v>278</v>
      </c>
      <c r="B55" s="267" t="s">
        <v>279</v>
      </c>
      <c r="C55" s="267" t="s">
        <v>280</v>
      </c>
      <c r="D55" s="267"/>
      <c r="E55" s="267"/>
      <c r="F55" s="267"/>
      <c r="G55" s="196" t="s">
        <v>281</v>
      </c>
      <c r="H55" s="196">
        <v>12101</v>
      </c>
      <c r="I55" s="176">
        <v>0</v>
      </c>
      <c r="J55" s="176"/>
    </row>
    <row r="56" spans="1:11" ht="15" customHeight="1">
      <c r="A56" s="195" t="s">
        <v>253</v>
      </c>
      <c r="B56" s="267" t="s">
        <v>282</v>
      </c>
      <c r="C56" s="267" t="s">
        <v>280</v>
      </c>
      <c r="D56" s="267"/>
      <c r="E56" s="267"/>
      <c r="F56" s="267"/>
      <c r="G56" s="196"/>
      <c r="H56" s="185">
        <v>12102</v>
      </c>
      <c r="I56" s="176">
        <v>0</v>
      </c>
      <c r="J56" s="176"/>
    </row>
    <row r="57" spans="1:11" ht="16.5" customHeight="1">
      <c r="A57" s="195" t="s">
        <v>255</v>
      </c>
      <c r="B57" s="267" t="s">
        <v>283</v>
      </c>
      <c r="C57" s="267" t="s">
        <v>280</v>
      </c>
      <c r="D57" s="267"/>
      <c r="E57" s="267"/>
      <c r="F57" s="267"/>
      <c r="G57" s="196" t="s">
        <v>284</v>
      </c>
      <c r="H57" s="196">
        <v>12103</v>
      </c>
      <c r="I57" s="176">
        <v>0</v>
      </c>
      <c r="J57" s="176"/>
    </row>
    <row r="58" spans="1:11" ht="16.5" customHeight="1">
      <c r="A58" s="195" t="s">
        <v>285</v>
      </c>
      <c r="B58" s="267" t="s">
        <v>286</v>
      </c>
      <c r="C58" s="267" t="s">
        <v>280</v>
      </c>
      <c r="D58" s="267"/>
      <c r="E58" s="267"/>
      <c r="F58" s="267"/>
      <c r="G58" s="196"/>
      <c r="H58" s="185">
        <v>12104</v>
      </c>
      <c r="I58" s="176">
        <v>0</v>
      </c>
      <c r="J58" s="176"/>
    </row>
    <row r="59" spans="1:11" ht="16.5" customHeight="1">
      <c r="A59" s="195" t="s">
        <v>287</v>
      </c>
      <c r="B59" s="267" t="s">
        <v>288</v>
      </c>
      <c r="C59" s="267" t="s">
        <v>280</v>
      </c>
      <c r="D59" s="267"/>
      <c r="E59" s="267"/>
      <c r="F59" s="267"/>
      <c r="G59" s="196" t="s">
        <v>289</v>
      </c>
      <c r="H59" s="185">
        <v>12105</v>
      </c>
      <c r="I59" s="197">
        <v>0</v>
      </c>
      <c r="J59" s="176"/>
    </row>
    <row r="60" spans="1:11" ht="16.5" customHeight="1">
      <c r="A60" s="194">
        <v>2</v>
      </c>
      <c r="B60" s="269" t="s">
        <v>290</v>
      </c>
      <c r="C60" s="269"/>
      <c r="D60" s="269"/>
      <c r="E60" s="269"/>
      <c r="F60" s="269"/>
      <c r="G60" s="185">
        <v>64</v>
      </c>
      <c r="H60" s="185">
        <v>12200</v>
      </c>
      <c r="I60" s="187">
        <f>SUM(I61:I62)</f>
        <v>931</v>
      </c>
      <c r="J60" s="187"/>
    </row>
    <row r="61" spans="1:11" ht="16.5" customHeight="1">
      <c r="A61" s="194" t="s">
        <v>291</v>
      </c>
      <c r="B61" s="269" t="s">
        <v>292</v>
      </c>
      <c r="C61" s="269"/>
      <c r="D61" s="269"/>
      <c r="E61" s="269"/>
      <c r="F61" s="269"/>
      <c r="G61" s="185">
        <v>641</v>
      </c>
      <c r="H61" s="185">
        <v>12201</v>
      </c>
      <c r="I61" s="198">
        <v>798</v>
      </c>
      <c r="J61" s="176"/>
    </row>
    <row r="62" spans="1:11" ht="16.5" customHeight="1">
      <c r="A62" s="194" t="s">
        <v>293</v>
      </c>
      <c r="B62" s="269" t="s">
        <v>294</v>
      </c>
      <c r="C62" s="269"/>
      <c r="D62" s="269"/>
      <c r="E62" s="269"/>
      <c r="F62" s="269"/>
      <c r="G62" s="185">
        <v>644</v>
      </c>
      <c r="H62" s="185">
        <v>12202</v>
      </c>
      <c r="I62" s="198">
        <v>133</v>
      </c>
      <c r="J62" s="176"/>
    </row>
    <row r="63" spans="1:11" ht="16.5" customHeight="1">
      <c r="A63" s="194">
        <v>3</v>
      </c>
      <c r="B63" s="269" t="s">
        <v>295</v>
      </c>
      <c r="C63" s="269"/>
      <c r="D63" s="269"/>
      <c r="E63" s="269"/>
      <c r="F63" s="269"/>
      <c r="G63" s="185">
        <v>68</v>
      </c>
      <c r="H63" s="185">
        <v>12300</v>
      </c>
      <c r="I63" s="199">
        <v>0</v>
      </c>
      <c r="J63" s="199"/>
    </row>
    <row r="64" spans="1:11" ht="16.5" customHeight="1">
      <c r="A64" s="194">
        <v>4</v>
      </c>
      <c r="B64" s="269" t="s">
        <v>296</v>
      </c>
      <c r="C64" s="269"/>
      <c r="D64" s="269"/>
      <c r="E64" s="269"/>
      <c r="F64" s="269"/>
      <c r="G64" s="185">
        <v>61</v>
      </c>
      <c r="H64" s="185">
        <v>12400</v>
      </c>
      <c r="I64" s="187">
        <f>SUM(I65:I79)</f>
        <v>2069</v>
      </c>
      <c r="J64" s="187"/>
    </row>
    <row r="65" spans="1:10" ht="16.5" customHeight="1">
      <c r="A65" s="194" t="s">
        <v>250</v>
      </c>
      <c r="B65" s="266" t="s">
        <v>297</v>
      </c>
      <c r="C65" s="266"/>
      <c r="D65" s="266"/>
      <c r="E65" s="266"/>
      <c r="F65" s="266"/>
      <c r="G65" s="196"/>
      <c r="H65" s="196">
        <v>12401</v>
      </c>
      <c r="I65" s="176">
        <v>0</v>
      </c>
      <c r="J65" s="176"/>
    </row>
    <row r="66" spans="1:10" ht="16.5" customHeight="1">
      <c r="A66" s="194" t="s">
        <v>259</v>
      </c>
      <c r="B66" s="266" t="s">
        <v>298</v>
      </c>
      <c r="C66" s="266"/>
      <c r="D66" s="266"/>
      <c r="E66" s="266"/>
      <c r="F66" s="266"/>
      <c r="G66" s="200">
        <v>611</v>
      </c>
      <c r="H66" s="196">
        <v>12402</v>
      </c>
      <c r="I66" s="176">
        <v>0</v>
      </c>
      <c r="J66" s="176"/>
    </row>
    <row r="67" spans="1:10" ht="16.5" customHeight="1">
      <c r="A67" s="194" t="s">
        <v>261</v>
      </c>
      <c r="B67" s="266" t="s">
        <v>299</v>
      </c>
      <c r="C67" s="266"/>
      <c r="D67" s="266"/>
      <c r="E67" s="266"/>
      <c r="F67" s="266"/>
      <c r="G67" s="196">
        <v>613</v>
      </c>
      <c r="H67" s="196">
        <v>12403</v>
      </c>
      <c r="I67" s="176">
        <v>0</v>
      </c>
      <c r="J67" s="176"/>
    </row>
    <row r="68" spans="1:10" ht="16.5" customHeight="1">
      <c r="A68" s="194" t="s">
        <v>300</v>
      </c>
      <c r="B68" s="266" t="s">
        <v>301</v>
      </c>
      <c r="C68" s="266"/>
      <c r="D68" s="266"/>
      <c r="E68" s="266"/>
      <c r="F68" s="266"/>
      <c r="G68" s="200">
        <v>615</v>
      </c>
      <c r="H68" s="196">
        <v>12404</v>
      </c>
      <c r="I68" s="201">
        <v>0</v>
      </c>
      <c r="J68" s="201"/>
    </row>
    <row r="69" spans="1:10" ht="16.5" customHeight="1">
      <c r="A69" s="194" t="s">
        <v>302</v>
      </c>
      <c r="B69" s="266" t="s">
        <v>303</v>
      </c>
      <c r="C69" s="266"/>
      <c r="D69" s="266"/>
      <c r="E69" s="266"/>
      <c r="F69" s="266"/>
      <c r="G69" s="200">
        <v>616</v>
      </c>
      <c r="H69" s="196">
        <v>12405</v>
      </c>
      <c r="I69" s="197">
        <v>0</v>
      </c>
      <c r="J69" s="176"/>
    </row>
    <row r="70" spans="1:10" ht="16.5" customHeight="1">
      <c r="A70" s="194" t="s">
        <v>304</v>
      </c>
      <c r="B70" s="266" t="s">
        <v>305</v>
      </c>
      <c r="C70" s="266"/>
      <c r="D70" s="266"/>
      <c r="E70" s="266"/>
      <c r="F70" s="266"/>
      <c r="G70" s="200">
        <v>617</v>
      </c>
      <c r="H70" s="196">
        <v>12406</v>
      </c>
      <c r="I70" s="197">
        <v>0</v>
      </c>
      <c r="J70" s="176"/>
    </row>
    <row r="71" spans="1:10" ht="16.5" customHeight="1">
      <c r="A71" s="194" t="s">
        <v>306</v>
      </c>
      <c r="B71" s="267" t="s">
        <v>307</v>
      </c>
      <c r="C71" s="267" t="s">
        <v>280</v>
      </c>
      <c r="D71" s="267"/>
      <c r="E71" s="267"/>
      <c r="F71" s="267"/>
      <c r="G71" s="200">
        <v>618</v>
      </c>
      <c r="H71" s="196">
        <v>12407</v>
      </c>
      <c r="I71" s="197">
        <v>0</v>
      </c>
      <c r="J71" s="176"/>
    </row>
    <row r="72" spans="1:10" ht="16.5" customHeight="1">
      <c r="A72" s="194" t="s">
        <v>308</v>
      </c>
      <c r="B72" s="267" t="s">
        <v>309</v>
      </c>
      <c r="C72" s="267"/>
      <c r="D72" s="267"/>
      <c r="E72" s="267"/>
      <c r="F72" s="267"/>
      <c r="G72" s="200">
        <v>623</v>
      </c>
      <c r="H72" s="196">
        <v>12408</v>
      </c>
      <c r="I72" s="197"/>
      <c r="J72" s="176"/>
    </row>
    <row r="73" spans="1:10" ht="16.5" customHeight="1">
      <c r="A73" s="194" t="s">
        <v>310</v>
      </c>
      <c r="B73" s="267" t="s">
        <v>311</v>
      </c>
      <c r="C73" s="267"/>
      <c r="D73" s="267"/>
      <c r="E73" s="267"/>
      <c r="F73" s="267"/>
      <c r="G73" s="200">
        <v>624</v>
      </c>
      <c r="H73" s="196">
        <v>12409</v>
      </c>
      <c r="I73" s="197">
        <v>0</v>
      </c>
      <c r="J73" s="176"/>
    </row>
    <row r="74" spans="1:10" ht="16.5" customHeight="1">
      <c r="A74" s="194" t="s">
        <v>312</v>
      </c>
      <c r="B74" s="267" t="s">
        <v>313</v>
      </c>
      <c r="C74" s="267"/>
      <c r="D74" s="267"/>
      <c r="E74" s="267"/>
      <c r="F74" s="267"/>
      <c r="G74" s="200">
        <v>625</v>
      </c>
      <c r="H74" s="196">
        <v>12410</v>
      </c>
      <c r="I74" s="197">
        <v>2069</v>
      </c>
      <c r="J74" s="176"/>
    </row>
    <row r="75" spans="1:10" ht="16.5" customHeight="1">
      <c r="A75" s="194" t="s">
        <v>314</v>
      </c>
      <c r="B75" s="267" t="s">
        <v>315</v>
      </c>
      <c r="C75" s="267"/>
      <c r="D75" s="267"/>
      <c r="E75" s="267"/>
      <c r="F75" s="267"/>
      <c r="G75" s="200">
        <v>626</v>
      </c>
      <c r="H75" s="196">
        <v>12411</v>
      </c>
      <c r="I75" s="197">
        <v>0</v>
      </c>
      <c r="J75" s="176"/>
    </row>
    <row r="76" spans="1:10" ht="16.5" customHeight="1">
      <c r="A76" s="202" t="s">
        <v>316</v>
      </c>
      <c r="B76" s="267" t="s">
        <v>317</v>
      </c>
      <c r="C76" s="267"/>
      <c r="D76" s="267"/>
      <c r="E76" s="267"/>
      <c r="F76" s="267"/>
      <c r="G76" s="200">
        <v>627</v>
      </c>
      <c r="H76" s="196">
        <v>12412</v>
      </c>
      <c r="I76" s="197"/>
      <c r="J76" s="176"/>
    </row>
    <row r="77" spans="1:10" ht="16.5" customHeight="1">
      <c r="A77" s="194"/>
      <c r="B77" s="268" t="s">
        <v>318</v>
      </c>
      <c r="C77" s="268"/>
      <c r="D77" s="268"/>
      <c r="E77" s="268"/>
      <c r="F77" s="268"/>
      <c r="G77" s="200">
        <v>6271</v>
      </c>
      <c r="H77" s="200">
        <v>124121</v>
      </c>
      <c r="I77" s="197">
        <v>0</v>
      </c>
      <c r="J77" s="176"/>
    </row>
    <row r="78" spans="1:10" ht="16.5" customHeight="1">
      <c r="A78" s="194"/>
      <c r="B78" s="268" t="s">
        <v>319</v>
      </c>
      <c r="C78" s="268"/>
      <c r="D78" s="268"/>
      <c r="E78" s="268"/>
      <c r="F78" s="268"/>
      <c r="G78" s="200">
        <v>6272</v>
      </c>
      <c r="H78" s="200">
        <v>124122</v>
      </c>
      <c r="I78" s="197"/>
      <c r="J78" s="176"/>
    </row>
    <row r="79" spans="1:10" ht="16.5" customHeight="1">
      <c r="A79" s="194" t="s">
        <v>320</v>
      </c>
      <c r="B79" s="267" t="s">
        <v>321</v>
      </c>
      <c r="C79" s="267"/>
      <c r="D79" s="267"/>
      <c r="E79" s="267"/>
      <c r="F79" s="267"/>
      <c r="G79" s="200">
        <v>628</v>
      </c>
      <c r="H79" s="200">
        <v>12413</v>
      </c>
      <c r="I79" s="197">
        <v>0</v>
      </c>
      <c r="J79" s="176"/>
    </row>
    <row r="80" spans="1:10" ht="16.5" customHeight="1">
      <c r="A80" s="194">
        <v>5</v>
      </c>
      <c r="B80" s="267" t="s">
        <v>322</v>
      </c>
      <c r="C80" s="267"/>
      <c r="D80" s="267"/>
      <c r="E80" s="267"/>
      <c r="F80" s="267"/>
      <c r="G80" s="200">
        <v>63</v>
      </c>
      <c r="H80" s="200">
        <v>12500</v>
      </c>
      <c r="I80" s="203">
        <f>SUM(I81:I84)</f>
        <v>0</v>
      </c>
      <c r="J80" s="187"/>
    </row>
    <row r="81" spans="1:10" ht="16.5" customHeight="1">
      <c r="A81" s="194" t="s">
        <v>250</v>
      </c>
      <c r="B81" s="267" t="s">
        <v>323</v>
      </c>
      <c r="C81" s="267"/>
      <c r="D81" s="267"/>
      <c r="E81" s="267"/>
      <c r="F81" s="267"/>
      <c r="G81" s="200">
        <v>632</v>
      </c>
      <c r="H81" s="200">
        <v>12501</v>
      </c>
      <c r="I81" s="197">
        <v>0</v>
      </c>
      <c r="J81" s="176"/>
    </row>
    <row r="82" spans="1:10" ht="16.5" customHeight="1">
      <c r="A82" s="194" t="s">
        <v>259</v>
      </c>
      <c r="B82" s="267" t="s">
        <v>324</v>
      </c>
      <c r="C82" s="267"/>
      <c r="D82" s="267"/>
      <c r="E82" s="267"/>
      <c r="F82" s="267"/>
      <c r="G82" s="200">
        <v>633</v>
      </c>
      <c r="H82" s="200">
        <v>12502</v>
      </c>
      <c r="I82" s="197"/>
      <c r="J82" s="176"/>
    </row>
    <row r="83" spans="1:10" ht="16.5" customHeight="1">
      <c r="A83" s="194" t="s">
        <v>261</v>
      </c>
      <c r="B83" s="267" t="s">
        <v>325</v>
      </c>
      <c r="C83" s="267"/>
      <c r="D83" s="267"/>
      <c r="E83" s="267"/>
      <c r="F83" s="267"/>
      <c r="G83" s="200">
        <v>634</v>
      </c>
      <c r="H83" s="200">
        <v>12503</v>
      </c>
      <c r="I83" s="197">
        <v>0</v>
      </c>
      <c r="J83" s="176"/>
    </row>
    <row r="84" spans="1:10" ht="16.5" customHeight="1">
      <c r="A84" s="194" t="s">
        <v>300</v>
      </c>
      <c r="B84" s="267" t="s">
        <v>326</v>
      </c>
      <c r="C84" s="267"/>
      <c r="D84" s="267"/>
      <c r="E84" s="267"/>
      <c r="F84" s="267"/>
      <c r="G84" s="200" t="s">
        <v>327</v>
      </c>
      <c r="H84" s="200">
        <v>12504</v>
      </c>
      <c r="I84" s="176">
        <v>0</v>
      </c>
      <c r="J84" s="176"/>
    </row>
    <row r="85" spans="1:10" ht="12.75" customHeight="1">
      <c r="A85" s="194" t="s">
        <v>328</v>
      </c>
      <c r="B85" s="265" t="s">
        <v>329</v>
      </c>
      <c r="C85" s="265"/>
      <c r="D85" s="265"/>
      <c r="E85" s="265"/>
      <c r="F85" s="265"/>
      <c r="G85" s="200"/>
      <c r="H85" s="200">
        <v>12600</v>
      </c>
      <c r="I85" s="187">
        <f>I54+I60+I63+I64+I80</f>
        <v>3000</v>
      </c>
      <c r="J85" s="187">
        <f>J54+J60+J63+J64+J80</f>
        <v>0</v>
      </c>
    </row>
    <row r="86" spans="1:10" ht="16.5" customHeight="1">
      <c r="A86" s="204"/>
      <c r="B86" s="205" t="s">
        <v>330</v>
      </c>
      <c r="C86" s="205"/>
      <c r="D86" s="205"/>
      <c r="E86" s="205"/>
      <c r="F86" s="205"/>
      <c r="G86" s="42"/>
      <c r="H86" s="42"/>
      <c r="I86" s="206" t="s">
        <v>247</v>
      </c>
      <c r="J86" s="206" t="s">
        <v>248</v>
      </c>
    </row>
    <row r="87" spans="1:10" ht="16.5" customHeight="1">
      <c r="A87" s="207">
        <v>1</v>
      </c>
      <c r="B87" s="266" t="s">
        <v>331</v>
      </c>
      <c r="C87" s="266"/>
      <c r="D87" s="266"/>
      <c r="E87" s="266"/>
      <c r="F87" s="266"/>
      <c r="G87" s="200"/>
      <c r="H87" s="200">
        <v>14000</v>
      </c>
      <c r="I87" s="176">
        <v>0</v>
      </c>
      <c r="J87" s="197"/>
    </row>
    <row r="88" spans="1:10" ht="16.5" customHeight="1">
      <c r="A88" s="207">
        <v>2</v>
      </c>
      <c r="B88" s="266" t="s">
        <v>332</v>
      </c>
      <c r="C88" s="266"/>
      <c r="D88" s="266"/>
      <c r="E88" s="266"/>
      <c r="F88" s="266"/>
      <c r="G88" s="200"/>
      <c r="H88" s="200">
        <v>15000</v>
      </c>
      <c r="I88" s="176">
        <v>0</v>
      </c>
      <c r="J88" s="176"/>
    </row>
    <row r="89" spans="1:10" ht="16.5" customHeight="1">
      <c r="A89" s="208" t="s">
        <v>250</v>
      </c>
      <c r="B89" s="266" t="s">
        <v>333</v>
      </c>
      <c r="C89" s="266"/>
      <c r="D89" s="266"/>
      <c r="E89" s="266"/>
      <c r="F89" s="266"/>
      <c r="G89" s="200"/>
      <c r="H89" s="200">
        <v>15001</v>
      </c>
      <c r="I89" s="176"/>
      <c r="J89" s="176"/>
    </row>
    <row r="90" spans="1:10" ht="16.5" customHeight="1">
      <c r="A90" s="208"/>
      <c r="B90" s="264" t="s">
        <v>334</v>
      </c>
      <c r="C90" s="264"/>
      <c r="D90" s="264"/>
      <c r="E90" s="264"/>
      <c r="F90" s="264"/>
      <c r="G90" s="200"/>
      <c r="H90" s="200">
        <v>150011</v>
      </c>
      <c r="I90" s="176">
        <v>0</v>
      </c>
      <c r="J90" s="197"/>
    </row>
    <row r="91" spans="1:10" ht="16.5" customHeight="1">
      <c r="A91" s="207" t="s">
        <v>259</v>
      </c>
      <c r="B91" s="266" t="s">
        <v>335</v>
      </c>
      <c r="C91" s="266"/>
      <c r="D91" s="266"/>
      <c r="E91" s="266"/>
      <c r="F91" s="266"/>
      <c r="G91" s="200"/>
      <c r="H91" s="200">
        <v>15002</v>
      </c>
      <c r="I91" s="176"/>
      <c r="J91" s="176"/>
    </row>
    <row r="92" spans="1:10">
      <c r="A92" s="207"/>
      <c r="B92" s="264" t="s">
        <v>336</v>
      </c>
      <c r="C92" s="264"/>
      <c r="D92" s="264"/>
      <c r="E92" s="264"/>
      <c r="F92" s="264"/>
      <c r="G92" s="200"/>
      <c r="H92" s="200">
        <v>150021</v>
      </c>
      <c r="I92" s="176">
        <v>0</v>
      </c>
      <c r="J92" s="176"/>
    </row>
    <row r="93" spans="1:10">
      <c r="A93" s="209"/>
      <c r="B93" s="210"/>
      <c r="C93" s="210"/>
      <c r="D93" s="210"/>
      <c r="E93" s="210"/>
      <c r="F93" s="210"/>
      <c r="G93" s="160"/>
      <c r="H93" s="160"/>
      <c r="I93" s="211"/>
      <c r="J93" s="211"/>
    </row>
    <row r="94" spans="1:10">
      <c r="A94" s="212"/>
      <c r="B94" s="212"/>
      <c r="C94" s="212"/>
      <c r="D94" s="212"/>
      <c r="E94" s="212"/>
      <c r="F94" s="212"/>
      <c r="I94" s="213" t="s">
        <v>273</v>
      </c>
      <c r="J94" s="160"/>
    </row>
    <row r="95" spans="1:10">
      <c r="A95" s="107"/>
      <c r="B95" s="107"/>
      <c r="C95" s="107"/>
      <c r="D95" s="107"/>
      <c r="E95" s="107"/>
      <c r="F95" s="107"/>
      <c r="I95" s="160"/>
      <c r="J95" s="160"/>
    </row>
    <row r="96" spans="1:10">
      <c r="A96" s="107"/>
      <c r="B96" s="107"/>
      <c r="C96" s="107"/>
      <c r="D96" s="107"/>
      <c r="E96" s="107"/>
      <c r="F96" s="107"/>
      <c r="I96" s="79" t="s">
        <v>274</v>
      </c>
      <c r="J96" s="160"/>
    </row>
    <row r="97" spans="1:10">
      <c r="A97" s="107"/>
      <c r="B97" s="107"/>
      <c r="C97" s="107"/>
      <c r="D97" s="107"/>
      <c r="E97" s="107"/>
      <c r="F97" s="107"/>
      <c r="J97" s="160"/>
    </row>
    <row r="98" spans="1:10">
      <c r="A98" s="107"/>
      <c r="B98" s="107"/>
      <c r="C98" s="107"/>
      <c r="D98" s="107"/>
      <c r="E98" s="107"/>
      <c r="F98" s="107"/>
      <c r="J98" s="160"/>
    </row>
    <row r="99" spans="1:10">
      <c r="A99" s="107"/>
      <c r="B99" s="214"/>
      <c r="C99" s="107"/>
      <c r="D99" s="107"/>
      <c r="E99" s="107"/>
      <c r="F99" s="107"/>
      <c r="J99" s="160"/>
    </row>
    <row r="100" spans="1:10">
      <c r="A100" s="107"/>
      <c r="B100" s="214"/>
      <c r="C100" s="107"/>
      <c r="D100" s="107"/>
      <c r="E100" s="107"/>
      <c r="F100" s="107"/>
    </row>
    <row r="101" spans="1:10">
      <c r="A101" s="107"/>
      <c r="B101" s="214"/>
      <c r="C101" s="107"/>
      <c r="D101" s="107"/>
      <c r="E101" s="107"/>
      <c r="F101" s="107"/>
    </row>
    <row r="102" spans="1:10">
      <c r="A102" s="107"/>
      <c r="B102" s="214"/>
      <c r="C102" s="107"/>
      <c r="D102" s="107"/>
      <c r="E102" s="107"/>
      <c r="F102" s="107"/>
    </row>
    <row r="103" spans="1:10">
      <c r="A103" s="107"/>
      <c r="B103" s="107"/>
      <c r="C103" s="107"/>
      <c r="D103" s="107"/>
      <c r="E103" s="107"/>
      <c r="F103" s="107"/>
    </row>
    <row r="104" spans="1:10">
      <c r="A104" s="107"/>
      <c r="B104" s="107"/>
      <c r="C104" s="107"/>
      <c r="D104" s="107"/>
      <c r="E104" s="107"/>
      <c r="F104" s="107"/>
    </row>
    <row r="105" spans="1:10">
      <c r="A105" s="107"/>
      <c r="B105" s="107"/>
      <c r="C105" s="107"/>
      <c r="D105" s="107"/>
      <c r="E105" s="107"/>
      <c r="F105" s="107"/>
    </row>
    <row r="106" spans="1:10">
      <c r="A106" s="107"/>
      <c r="B106" s="107"/>
      <c r="C106" s="107"/>
      <c r="D106" s="107"/>
      <c r="E106" s="107"/>
      <c r="F106" s="107"/>
    </row>
    <row r="107" spans="1:10">
      <c r="A107" s="107"/>
      <c r="B107" s="107"/>
      <c r="C107" s="107"/>
      <c r="D107" s="107"/>
      <c r="E107" s="107"/>
      <c r="F107" s="107"/>
    </row>
    <row r="108" spans="1:10">
      <c r="A108" s="107"/>
      <c r="B108" s="107"/>
      <c r="C108" s="107"/>
      <c r="D108" s="107"/>
      <c r="E108" s="107"/>
      <c r="F108" s="107"/>
    </row>
    <row r="109" spans="1:10">
      <c r="A109" s="107"/>
      <c r="B109" s="107"/>
      <c r="C109" s="107"/>
      <c r="D109" s="107"/>
      <c r="E109" s="107"/>
      <c r="F109" s="107"/>
    </row>
    <row r="110" spans="1:10">
      <c r="A110" s="107"/>
      <c r="B110" s="107"/>
      <c r="C110" s="107"/>
      <c r="D110" s="107"/>
      <c r="E110" s="107"/>
      <c r="F110" s="107"/>
    </row>
    <row r="111" spans="1:10">
      <c r="A111" s="107"/>
      <c r="B111" s="107"/>
      <c r="C111" s="107"/>
      <c r="D111" s="107"/>
      <c r="E111" s="107"/>
      <c r="F111" s="107"/>
    </row>
    <row r="112" spans="1:10">
      <c r="A112" s="107"/>
      <c r="B112" s="107"/>
      <c r="C112" s="107"/>
      <c r="D112" s="107"/>
      <c r="E112" s="107"/>
      <c r="F112" s="107"/>
    </row>
    <row r="113" spans="1:6">
      <c r="A113" s="107"/>
      <c r="B113" s="107"/>
      <c r="C113" s="107"/>
      <c r="D113" s="107"/>
      <c r="E113" s="107"/>
      <c r="F113" s="107"/>
    </row>
    <row r="114" spans="1:6">
      <c r="A114" s="107"/>
      <c r="B114" s="107"/>
      <c r="C114" s="107"/>
      <c r="D114" s="107"/>
      <c r="E114" s="107"/>
      <c r="F114" s="107"/>
    </row>
    <row r="115" spans="1:6">
      <c r="A115" s="107"/>
      <c r="B115" s="107"/>
      <c r="C115" s="107"/>
      <c r="D115" s="107"/>
      <c r="E115" s="107"/>
      <c r="F115" s="107"/>
    </row>
    <row r="116" spans="1:6">
      <c r="A116" s="107"/>
      <c r="B116" s="107"/>
      <c r="C116" s="107"/>
      <c r="D116" s="107"/>
      <c r="E116" s="107"/>
      <c r="F116" s="107"/>
    </row>
    <row r="117" spans="1:6">
      <c r="A117" s="107"/>
      <c r="B117" s="107"/>
      <c r="C117" s="107"/>
      <c r="D117" s="107"/>
      <c r="E117" s="107"/>
      <c r="F117" s="107"/>
    </row>
    <row r="118" spans="1:6">
      <c r="A118" s="107"/>
      <c r="B118" s="107"/>
      <c r="C118" s="107"/>
      <c r="D118" s="107"/>
      <c r="E118" s="107"/>
      <c r="F118" s="107"/>
    </row>
    <row r="119" spans="1:6">
      <c r="A119" s="107"/>
      <c r="B119" s="107"/>
      <c r="C119" s="107"/>
      <c r="D119" s="107"/>
      <c r="E119" s="107"/>
      <c r="F119" s="107"/>
    </row>
    <row r="120" spans="1:6">
      <c r="A120" s="107"/>
      <c r="B120" s="107"/>
      <c r="C120" s="107"/>
      <c r="D120" s="107"/>
      <c r="E120" s="107"/>
      <c r="F120" s="107"/>
    </row>
    <row r="121" spans="1:6">
      <c r="A121" s="107"/>
      <c r="B121" s="107"/>
      <c r="C121" s="107"/>
      <c r="D121" s="107"/>
      <c r="E121" s="107"/>
      <c r="F121" s="107"/>
    </row>
    <row r="122" spans="1:6">
      <c r="A122" s="107"/>
      <c r="B122" s="107"/>
      <c r="C122" s="107"/>
      <c r="D122" s="107"/>
      <c r="E122" s="107"/>
      <c r="F122" s="107"/>
    </row>
    <row r="123" spans="1:6">
      <c r="A123" s="107"/>
      <c r="B123" s="107"/>
      <c r="C123" s="107"/>
      <c r="D123" s="107"/>
      <c r="E123" s="107"/>
      <c r="F123" s="107"/>
    </row>
    <row r="124" spans="1:6">
      <c r="A124" s="107"/>
      <c r="B124" s="107"/>
      <c r="C124" s="107"/>
      <c r="D124" s="107"/>
      <c r="E124" s="107"/>
      <c r="F124" s="107"/>
    </row>
    <row r="125" spans="1:6">
      <c r="A125" s="107"/>
      <c r="B125" s="107"/>
      <c r="C125" s="107"/>
      <c r="D125" s="107"/>
      <c r="E125" s="107"/>
      <c r="F125" s="107"/>
    </row>
    <row r="126" spans="1:6">
      <c r="A126" s="107"/>
      <c r="B126" s="107"/>
      <c r="C126" s="107"/>
      <c r="D126" s="107"/>
      <c r="E126" s="107"/>
      <c r="F126" s="107"/>
    </row>
    <row r="127" spans="1:6">
      <c r="A127" s="107"/>
      <c r="B127" s="107"/>
      <c r="C127" s="107"/>
      <c r="D127" s="107"/>
      <c r="E127" s="107"/>
      <c r="F127" s="107"/>
    </row>
    <row r="128" spans="1:6">
      <c r="A128" s="107"/>
      <c r="B128" s="107"/>
      <c r="C128" s="107"/>
      <c r="D128" s="107"/>
      <c r="E128" s="107"/>
      <c r="F128" s="107"/>
    </row>
    <row r="129" spans="1:6">
      <c r="A129" s="107"/>
      <c r="B129" s="107"/>
      <c r="C129" s="107"/>
      <c r="D129" s="107"/>
      <c r="E129" s="107"/>
      <c r="F129" s="107"/>
    </row>
    <row r="130" spans="1:6">
      <c r="A130" s="107"/>
      <c r="B130" s="107"/>
      <c r="C130" s="107"/>
      <c r="D130" s="107"/>
      <c r="E130" s="107"/>
      <c r="F130" s="107"/>
    </row>
    <row r="131" spans="1:6">
      <c r="A131" s="107"/>
      <c r="B131" s="107"/>
      <c r="C131" s="107"/>
      <c r="D131" s="107"/>
      <c r="E131" s="107"/>
      <c r="F131" s="107"/>
    </row>
    <row r="132" spans="1:6">
      <c r="A132" s="107"/>
      <c r="B132" s="107"/>
      <c r="C132" s="107"/>
      <c r="D132" s="107"/>
      <c r="E132" s="107"/>
      <c r="F132" s="107"/>
    </row>
    <row r="133" spans="1:6">
      <c r="A133" s="107"/>
      <c r="B133" s="107"/>
      <c r="C133" s="107"/>
      <c r="D133" s="107"/>
      <c r="E133" s="107"/>
      <c r="F133" s="107"/>
    </row>
    <row r="134" spans="1:6">
      <c r="A134" s="107"/>
      <c r="B134" s="107"/>
      <c r="C134" s="107"/>
      <c r="D134" s="107"/>
      <c r="E134" s="107"/>
      <c r="F134" s="107"/>
    </row>
    <row r="135" spans="1:6">
      <c r="A135" s="107"/>
      <c r="B135" s="107"/>
      <c r="C135" s="107"/>
      <c r="D135" s="107"/>
      <c r="E135" s="107"/>
      <c r="F135" s="107"/>
    </row>
    <row r="136" spans="1:6">
      <c r="A136" s="107"/>
      <c r="B136" s="107"/>
      <c r="C136" s="107"/>
      <c r="D136" s="107"/>
      <c r="E136" s="107"/>
      <c r="F136" s="107"/>
    </row>
    <row r="137" spans="1:6">
      <c r="A137" s="107"/>
      <c r="B137" s="107"/>
      <c r="C137" s="107"/>
      <c r="D137" s="107"/>
      <c r="E137" s="107"/>
      <c r="F137" s="107"/>
    </row>
    <row r="138" spans="1:6">
      <c r="A138" s="107"/>
      <c r="B138" s="107"/>
      <c r="C138" s="107"/>
      <c r="D138" s="107"/>
      <c r="E138" s="107"/>
      <c r="F138" s="107"/>
    </row>
    <row r="139" spans="1:6">
      <c r="A139" s="107"/>
      <c r="B139" s="107"/>
      <c r="C139" s="107"/>
      <c r="D139" s="107"/>
      <c r="E139" s="107"/>
      <c r="F139" s="107"/>
    </row>
    <row r="140" spans="1:6">
      <c r="A140" s="107"/>
      <c r="B140" s="107"/>
      <c r="C140" s="107"/>
      <c r="D140" s="107"/>
      <c r="E140" s="107"/>
      <c r="F140" s="107"/>
    </row>
    <row r="141" spans="1:6">
      <c r="A141" s="107"/>
      <c r="B141" s="107"/>
      <c r="C141" s="107"/>
      <c r="D141" s="107"/>
      <c r="E141" s="107"/>
      <c r="F141" s="107"/>
    </row>
    <row r="142" spans="1:6">
      <c r="A142" s="107"/>
      <c r="B142" s="107"/>
      <c r="C142" s="107"/>
      <c r="D142" s="107"/>
      <c r="E142" s="107"/>
      <c r="F142" s="107"/>
    </row>
    <row r="143" spans="1:6">
      <c r="A143" s="107"/>
      <c r="B143" s="107"/>
      <c r="C143" s="107"/>
      <c r="D143" s="107"/>
      <c r="E143" s="107"/>
      <c r="F143" s="107"/>
    </row>
    <row r="144" spans="1:6">
      <c r="A144" s="107"/>
      <c r="B144" s="107"/>
      <c r="C144" s="107"/>
      <c r="D144" s="107"/>
      <c r="E144" s="107"/>
      <c r="F144" s="107"/>
    </row>
    <row r="145" spans="1:6">
      <c r="A145" s="107"/>
      <c r="B145" s="107"/>
      <c r="C145" s="107"/>
      <c r="D145" s="107"/>
      <c r="E145" s="107"/>
      <c r="F145" s="107"/>
    </row>
    <row r="146" spans="1:6">
      <c r="A146" s="107"/>
      <c r="B146" s="107"/>
      <c r="C146" s="107"/>
      <c r="D146" s="107"/>
      <c r="E146" s="107"/>
      <c r="F146" s="107"/>
    </row>
    <row r="147" spans="1:6">
      <c r="A147" s="107"/>
      <c r="B147" s="107"/>
      <c r="C147" s="107"/>
      <c r="D147" s="107"/>
      <c r="E147" s="107"/>
      <c r="F147" s="107"/>
    </row>
    <row r="148" spans="1:6">
      <c r="A148" s="107"/>
      <c r="B148" s="107"/>
      <c r="C148" s="107"/>
      <c r="D148" s="107"/>
      <c r="E148" s="107"/>
      <c r="F148" s="107"/>
    </row>
    <row r="149" spans="1:6">
      <c r="A149" s="107"/>
      <c r="B149" s="107"/>
      <c r="C149" s="107"/>
      <c r="D149" s="107"/>
      <c r="E149" s="107"/>
      <c r="F149" s="107"/>
    </row>
    <row r="150" spans="1:6">
      <c r="A150" s="107"/>
      <c r="B150" s="107"/>
      <c r="C150" s="107"/>
      <c r="D150" s="107"/>
      <c r="E150" s="107"/>
      <c r="F150" s="107"/>
    </row>
    <row r="151" spans="1:6">
      <c r="A151" s="107"/>
      <c r="B151" s="107"/>
      <c r="C151" s="107"/>
      <c r="D151" s="107"/>
      <c r="E151" s="107"/>
      <c r="F151" s="107"/>
    </row>
    <row r="152" spans="1:6">
      <c r="A152" s="107"/>
      <c r="B152" s="107"/>
      <c r="C152" s="107"/>
      <c r="D152" s="107"/>
      <c r="E152" s="107"/>
      <c r="F152" s="107"/>
    </row>
    <row r="153" spans="1:6">
      <c r="A153" s="107"/>
      <c r="B153" s="107"/>
      <c r="C153" s="107"/>
      <c r="D153" s="107"/>
      <c r="E153" s="107"/>
      <c r="F153" s="107"/>
    </row>
    <row r="154" spans="1:6">
      <c r="A154" s="107"/>
      <c r="B154" s="107"/>
      <c r="C154" s="107"/>
      <c r="D154" s="107"/>
      <c r="E154" s="107"/>
      <c r="F154" s="107"/>
    </row>
    <row r="155" spans="1:6">
      <c r="A155" s="107"/>
      <c r="B155" s="107"/>
      <c r="C155" s="107"/>
      <c r="D155" s="107"/>
      <c r="E155" s="107"/>
      <c r="F155" s="107"/>
    </row>
    <row r="156" spans="1:6">
      <c r="A156" s="107"/>
      <c r="B156" s="107"/>
      <c r="C156" s="107"/>
      <c r="D156" s="107"/>
      <c r="E156" s="107"/>
      <c r="F156" s="107"/>
    </row>
    <row r="157" spans="1:6">
      <c r="A157" s="107"/>
      <c r="B157" s="107"/>
      <c r="C157" s="107"/>
      <c r="D157" s="107"/>
      <c r="E157" s="107"/>
      <c r="F157" s="107"/>
    </row>
    <row r="158" spans="1:6">
      <c r="A158" s="107"/>
      <c r="B158" s="107"/>
      <c r="C158" s="107"/>
      <c r="D158" s="107"/>
      <c r="E158" s="107"/>
      <c r="F158" s="107"/>
    </row>
    <row r="159" spans="1:6">
      <c r="A159" s="107"/>
      <c r="B159" s="107"/>
      <c r="C159" s="107"/>
      <c r="D159" s="107"/>
      <c r="E159" s="107"/>
      <c r="F159" s="107"/>
    </row>
    <row r="160" spans="1:6">
      <c r="A160" s="107"/>
      <c r="B160" s="107"/>
      <c r="C160" s="107"/>
      <c r="D160" s="107"/>
      <c r="E160" s="107"/>
      <c r="F160" s="107"/>
    </row>
    <row r="161" spans="1:6">
      <c r="A161" s="107"/>
      <c r="B161" s="107"/>
      <c r="C161" s="107"/>
      <c r="D161" s="107"/>
      <c r="E161" s="107"/>
      <c r="F161" s="107"/>
    </row>
    <row r="162" spans="1:6">
      <c r="A162" s="107"/>
      <c r="B162" s="107"/>
      <c r="C162" s="107"/>
      <c r="D162" s="107"/>
      <c r="E162" s="107"/>
      <c r="F162" s="107"/>
    </row>
    <row r="163" spans="1:6">
      <c r="A163" s="107"/>
      <c r="B163" s="107"/>
      <c r="C163" s="107"/>
      <c r="D163" s="107"/>
      <c r="E163" s="107"/>
      <c r="F163" s="107"/>
    </row>
    <row r="164" spans="1:6">
      <c r="A164" s="107"/>
      <c r="B164" s="107"/>
      <c r="C164" s="107"/>
      <c r="D164" s="107"/>
      <c r="E164" s="107"/>
      <c r="F164" s="107"/>
    </row>
    <row r="165" spans="1:6">
      <c r="A165" s="107"/>
      <c r="B165" s="107"/>
      <c r="C165" s="107"/>
      <c r="D165" s="107"/>
      <c r="E165" s="107"/>
      <c r="F165" s="107"/>
    </row>
    <row r="166" spans="1:6">
      <c r="A166" s="107"/>
      <c r="B166" s="107"/>
      <c r="C166" s="107"/>
      <c r="D166" s="107"/>
      <c r="E166" s="107"/>
      <c r="F166" s="107"/>
    </row>
    <row r="167" spans="1:6">
      <c r="A167" s="107"/>
      <c r="B167" s="107"/>
      <c r="C167" s="107"/>
      <c r="D167" s="107"/>
      <c r="E167" s="107"/>
      <c r="F167" s="107"/>
    </row>
    <row r="168" spans="1:6">
      <c r="A168" s="107"/>
      <c r="B168" s="107"/>
      <c r="C168" s="107"/>
      <c r="D168" s="107"/>
      <c r="E168" s="107"/>
      <c r="F168" s="107"/>
    </row>
    <row r="169" spans="1:6">
      <c r="A169" s="107"/>
      <c r="B169" s="107"/>
      <c r="C169" s="107"/>
      <c r="D169" s="107"/>
      <c r="E169" s="107"/>
      <c r="F169" s="107"/>
    </row>
    <row r="170" spans="1:6">
      <c r="A170" s="107"/>
      <c r="B170" s="107"/>
      <c r="C170" s="107"/>
      <c r="D170" s="107"/>
      <c r="E170" s="107"/>
      <c r="F170" s="107"/>
    </row>
    <row r="171" spans="1:6">
      <c r="A171" s="107"/>
      <c r="B171" s="107"/>
      <c r="C171" s="107"/>
      <c r="D171" s="107"/>
      <c r="E171" s="107"/>
      <c r="F171" s="107"/>
    </row>
    <row r="172" spans="1:6">
      <c r="A172" s="107"/>
      <c r="B172" s="107"/>
      <c r="C172" s="107"/>
      <c r="D172" s="107"/>
      <c r="E172" s="107"/>
      <c r="F172" s="107"/>
    </row>
    <row r="173" spans="1:6">
      <c r="A173" s="107"/>
      <c r="B173" s="107"/>
      <c r="C173" s="107"/>
      <c r="D173" s="107"/>
      <c r="E173" s="107"/>
      <c r="F173" s="107"/>
    </row>
    <row r="174" spans="1:6">
      <c r="A174" s="107"/>
      <c r="B174" s="107"/>
      <c r="C174" s="107"/>
      <c r="D174" s="107"/>
      <c r="E174" s="107"/>
      <c r="F174" s="107"/>
    </row>
    <row r="175" spans="1:6">
      <c r="A175" s="107"/>
      <c r="B175" s="107"/>
      <c r="C175" s="107"/>
      <c r="D175" s="107"/>
      <c r="E175" s="107"/>
      <c r="F175" s="107"/>
    </row>
    <row r="176" spans="1:6">
      <c r="A176" s="107"/>
      <c r="B176" s="107"/>
      <c r="C176" s="107"/>
      <c r="D176" s="107"/>
      <c r="E176" s="107"/>
      <c r="F176" s="107"/>
    </row>
    <row r="177" spans="1:6">
      <c r="A177" s="107"/>
      <c r="B177" s="107"/>
      <c r="C177" s="107"/>
      <c r="D177" s="107"/>
      <c r="E177" s="107"/>
      <c r="F177" s="107"/>
    </row>
    <row r="178" spans="1:6">
      <c r="A178" s="107"/>
      <c r="B178" s="107"/>
      <c r="C178" s="107"/>
      <c r="D178" s="107"/>
      <c r="E178" s="107"/>
      <c r="F178" s="107"/>
    </row>
    <row r="179" spans="1:6">
      <c r="A179" s="107"/>
      <c r="B179" s="107"/>
      <c r="C179" s="107"/>
      <c r="D179" s="107"/>
      <c r="E179" s="107"/>
      <c r="F179" s="107"/>
    </row>
    <row r="180" spans="1:6">
      <c r="A180" s="107"/>
      <c r="B180" s="107"/>
      <c r="C180" s="107"/>
      <c r="D180" s="107"/>
      <c r="E180" s="107"/>
      <c r="F180" s="107"/>
    </row>
    <row r="181" spans="1:6">
      <c r="A181" s="107"/>
      <c r="B181" s="107"/>
      <c r="C181" s="107"/>
      <c r="D181" s="107"/>
      <c r="E181" s="107"/>
      <c r="F181" s="107"/>
    </row>
    <row r="182" spans="1:6">
      <c r="A182" s="107"/>
      <c r="B182" s="107"/>
      <c r="C182" s="107"/>
      <c r="D182" s="107"/>
      <c r="E182" s="107"/>
      <c r="F182" s="107"/>
    </row>
    <row r="183" spans="1:6">
      <c r="A183" s="107"/>
      <c r="B183" s="107"/>
      <c r="C183" s="107"/>
      <c r="D183" s="107"/>
      <c r="E183" s="107"/>
      <c r="F183" s="107"/>
    </row>
    <row r="184" spans="1:6">
      <c r="A184" s="107"/>
      <c r="B184" s="107"/>
      <c r="C184" s="107"/>
      <c r="D184" s="107"/>
      <c r="E184" s="107"/>
      <c r="F184" s="107"/>
    </row>
    <row r="185" spans="1:6">
      <c r="A185" s="107"/>
      <c r="B185" s="107"/>
      <c r="C185" s="107"/>
      <c r="D185" s="107"/>
      <c r="E185" s="107"/>
      <c r="F185" s="107"/>
    </row>
    <row r="186" spans="1:6">
      <c r="A186" s="107"/>
      <c r="B186" s="107"/>
      <c r="C186" s="107"/>
      <c r="D186" s="107"/>
      <c r="E186" s="107"/>
      <c r="F186" s="107"/>
    </row>
  </sheetData>
  <mergeCells count="59">
    <mergeCell ref="A8:J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A52:J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91:F91"/>
    <mergeCell ref="B75:F75"/>
    <mergeCell ref="B76:F76"/>
    <mergeCell ref="B77:F77"/>
    <mergeCell ref="B78:F78"/>
    <mergeCell ref="B79:F79"/>
    <mergeCell ref="B80:F80"/>
    <mergeCell ref="B92:F92"/>
    <mergeCell ref="B85:F85"/>
    <mergeCell ref="B87:F87"/>
    <mergeCell ref="B88:F88"/>
    <mergeCell ref="B89:F89"/>
    <mergeCell ref="B81:F81"/>
    <mergeCell ref="B82:F82"/>
    <mergeCell ref="B83:F83"/>
    <mergeCell ref="B84:F84"/>
    <mergeCell ref="B90:F90"/>
  </mergeCells>
  <phoneticPr fontId="15" type="noConversion"/>
  <printOptions horizontalCentered="1"/>
  <pageMargins left="0.2" right="0.21" top="0.51" bottom="0.56999999999999995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K56"/>
  <sheetViews>
    <sheetView workbookViewId="0">
      <selection activeCell="F4" sqref="F4:G4"/>
    </sheetView>
  </sheetViews>
  <sheetFormatPr defaultRowHeight="12.75"/>
  <cols>
    <col min="1" max="1" width="1.42578125" style="6" customWidth="1"/>
    <col min="2" max="2" width="1.85546875" style="6" customWidth="1"/>
    <col min="3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27.85546875" style="6" customWidth="1"/>
    <col min="12" max="12" width="1.85546875" style="6" customWidth="1"/>
    <col min="13" max="16384" width="9.140625" style="6"/>
  </cols>
  <sheetData>
    <row r="1" spans="2:11" ht="6.75" customHeight="1"/>
    <row r="2" spans="2:11">
      <c r="B2" s="32"/>
      <c r="C2" s="33"/>
      <c r="D2" s="33"/>
      <c r="E2" s="33"/>
      <c r="F2" s="33"/>
      <c r="G2" s="33"/>
      <c r="H2" s="33"/>
      <c r="I2" s="33"/>
      <c r="J2" s="33"/>
      <c r="K2" s="34"/>
    </row>
    <row r="3" spans="2:11" s="35" customFormat="1" ht="21" customHeight="1">
      <c r="B3" s="36"/>
      <c r="C3" s="37" t="s">
        <v>48</v>
      </c>
      <c r="D3" s="37"/>
      <c r="E3" s="37"/>
      <c r="F3" s="38" t="s">
        <v>179</v>
      </c>
      <c r="G3" s="39"/>
      <c r="H3" s="40"/>
      <c r="I3" s="41"/>
      <c r="J3" s="42"/>
      <c r="K3" s="66"/>
    </row>
    <row r="4" spans="2:11" s="35" customFormat="1" ht="14.1" customHeight="1">
      <c r="B4" s="36"/>
      <c r="C4" s="37" t="s">
        <v>49</v>
      </c>
      <c r="D4" s="37"/>
      <c r="E4" s="37"/>
      <c r="F4" s="44" t="s">
        <v>180</v>
      </c>
      <c r="G4" s="45"/>
      <c r="H4" s="46"/>
      <c r="I4" s="47"/>
      <c r="J4" s="47"/>
      <c r="K4" s="43"/>
    </row>
    <row r="5" spans="2:11" s="35" customFormat="1" ht="14.1" customHeight="1">
      <c r="B5" s="36"/>
      <c r="C5" s="37" t="s">
        <v>50</v>
      </c>
      <c r="D5" s="37"/>
      <c r="E5" s="37"/>
      <c r="F5" s="48" t="s">
        <v>181</v>
      </c>
      <c r="G5" s="44"/>
      <c r="H5" s="44"/>
      <c r="I5" s="44"/>
      <c r="J5" s="44"/>
      <c r="K5" s="66"/>
    </row>
    <row r="6" spans="2:11" s="35" customFormat="1" ht="14.1" customHeight="1">
      <c r="B6" s="36"/>
      <c r="C6" s="37"/>
      <c r="D6" s="37"/>
      <c r="E6" s="37"/>
      <c r="F6" s="49"/>
      <c r="G6" s="49"/>
      <c r="H6" s="67"/>
      <c r="I6" s="67"/>
      <c r="J6" s="49"/>
      <c r="K6" s="43"/>
    </row>
    <row r="7" spans="2:11" s="35" customFormat="1" ht="14.1" customHeight="1">
      <c r="B7" s="36"/>
      <c r="C7" s="37" t="s">
        <v>51</v>
      </c>
      <c r="D7" s="37"/>
      <c r="E7" s="37"/>
      <c r="F7" s="44" t="s">
        <v>182</v>
      </c>
      <c r="G7" s="51"/>
      <c r="H7" s="49"/>
      <c r="I7" s="49"/>
      <c r="J7" s="42"/>
      <c r="K7" s="43"/>
    </row>
    <row r="8" spans="2:11" s="35" customFormat="1" ht="14.1" customHeight="1">
      <c r="B8" s="36"/>
      <c r="C8" s="37" t="s">
        <v>52</v>
      </c>
      <c r="D8" s="37"/>
      <c r="E8" s="37"/>
      <c r="F8" s="50"/>
      <c r="G8" s="52"/>
      <c r="H8" s="49"/>
      <c r="I8" s="49"/>
      <c r="J8" s="42"/>
      <c r="K8" s="43"/>
    </row>
    <row r="9" spans="2:11" s="35" customFormat="1" ht="14.1" customHeight="1">
      <c r="B9" s="36"/>
      <c r="C9" s="37"/>
      <c r="D9" s="37"/>
      <c r="E9" s="37"/>
      <c r="F9" s="126"/>
      <c r="G9" s="126"/>
      <c r="H9" s="126"/>
      <c r="I9" s="126"/>
      <c r="J9" s="127"/>
      <c r="K9" s="128"/>
    </row>
    <row r="10" spans="2:11" s="35" customFormat="1" ht="14.1" customHeight="1">
      <c r="B10" s="36"/>
      <c r="C10" s="37" t="s">
        <v>53</v>
      </c>
      <c r="D10" s="37"/>
      <c r="E10" s="37"/>
      <c r="F10" s="126" t="s">
        <v>183</v>
      </c>
      <c r="G10" s="126"/>
      <c r="H10" s="126"/>
      <c r="I10" s="126"/>
      <c r="J10" s="127"/>
      <c r="K10" s="128"/>
    </row>
    <row r="11" spans="2:11" s="35" customFormat="1" ht="14.1" customHeight="1">
      <c r="B11" s="36"/>
      <c r="C11" s="37"/>
      <c r="D11" s="37"/>
      <c r="E11" s="37"/>
      <c r="F11" s="129"/>
      <c r="G11" s="129"/>
      <c r="H11" s="44"/>
      <c r="I11" s="44"/>
      <c r="J11" s="41"/>
      <c r="K11" s="43"/>
    </row>
    <row r="12" spans="2:11" s="35" customFormat="1" ht="14.1" customHeight="1">
      <c r="B12" s="36"/>
      <c r="C12" s="37"/>
      <c r="D12" s="37"/>
      <c r="E12" s="37"/>
      <c r="F12" s="53"/>
      <c r="G12" s="53"/>
      <c r="H12" s="48"/>
      <c r="I12" s="48"/>
      <c r="J12" s="54"/>
      <c r="K12" s="43"/>
    </row>
    <row r="13" spans="2:11">
      <c r="B13" s="55"/>
      <c r="C13" s="22"/>
      <c r="D13" s="22"/>
      <c r="E13" s="22"/>
      <c r="F13" s="22"/>
      <c r="G13" s="22"/>
      <c r="H13" s="22"/>
      <c r="I13" s="22"/>
      <c r="J13" s="22"/>
      <c r="K13" s="56"/>
    </row>
    <row r="14" spans="2:11">
      <c r="B14" s="55"/>
      <c r="C14" s="22"/>
      <c r="D14" s="22"/>
      <c r="E14" s="22"/>
      <c r="F14" s="22"/>
      <c r="G14" s="22"/>
      <c r="H14" s="22"/>
      <c r="I14" s="22"/>
      <c r="J14" s="22"/>
      <c r="K14" s="56"/>
    </row>
    <row r="15" spans="2:11">
      <c r="B15" s="55"/>
      <c r="C15" s="22"/>
      <c r="D15" s="22"/>
      <c r="E15" s="22"/>
      <c r="F15" s="22"/>
      <c r="G15" s="22"/>
      <c r="H15" s="22"/>
      <c r="I15" s="22"/>
      <c r="J15" s="22"/>
      <c r="K15" s="56"/>
    </row>
    <row r="16" spans="2:11">
      <c r="B16" s="55"/>
      <c r="C16" s="22"/>
      <c r="D16" s="22"/>
      <c r="E16" s="22"/>
      <c r="F16" s="22"/>
      <c r="G16" s="22"/>
      <c r="H16" s="22"/>
      <c r="I16" s="22"/>
      <c r="J16" s="22"/>
      <c r="K16" s="56"/>
    </row>
    <row r="17" spans="2:11">
      <c r="B17" s="55"/>
      <c r="C17" s="22"/>
      <c r="D17" s="22"/>
      <c r="E17" s="22"/>
      <c r="F17" s="22"/>
      <c r="G17" s="22"/>
      <c r="H17" s="22"/>
      <c r="I17" s="22"/>
      <c r="J17" s="22"/>
      <c r="K17" s="56"/>
    </row>
    <row r="18" spans="2:11">
      <c r="B18" s="55"/>
      <c r="C18" s="22"/>
      <c r="D18" s="22"/>
      <c r="E18" s="22"/>
      <c r="F18" s="22"/>
      <c r="G18" s="22"/>
      <c r="H18" s="22"/>
      <c r="I18" s="22"/>
      <c r="J18" s="22"/>
      <c r="K18" s="56"/>
    </row>
    <row r="19" spans="2:11">
      <c r="B19" s="55"/>
      <c r="C19" s="22"/>
      <c r="D19" s="22"/>
      <c r="E19" s="22"/>
      <c r="F19" s="22"/>
      <c r="G19" s="22"/>
      <c r="H19" s="22"/>
      <c r="I19" s="22"/>
      <c r="J19" s="22"/>
      <c r="K19" s="56"/>
    </row>
    <row r="20" spans="2:11">
      <c r="B20" s="55"/>
      <c r="C20" s="22"/>
      <c r="D20" s="22"/>
      <c r="E20" s="22"/>
      <c r="F20" s="22"/>
      <c r="G20" s="22"/>
      <c r="H20" s="22"/>
      <c r="I20" s="22"/>
      <c r="J20" s="22"/>
      <c r="K20" s="56"/>
    </row>
    <row r="21" spans="2:11">
      <c r="B21" s="55"/>
      <c r="D21" s="22"/>
      <c r="E21" s="22"/>
      <c r="F21" s="22"/>
      <c r="G21" s="22"/>
      <c r="H21" s="22"/>
      <c r="I21" s="22"/>
      <c r="J21" s="22"/>
      <c r="K21" s="56"/>
    </row>
    <row r="22" spans="2:11">
      <c r="B22" s="55"/>
      <c r="C22" s="22"/>
      <c r="D22" s="22"/>
      <c r="E22" s="22"/>
      <c r="F22" s="22"/>
      <c r="G22" s="22"/>
      <c r="H22" s="22"/>
      <c r="I22" s="22"/>
      <c r="J22" s="22"/>
      <c r="K22" s="56"/>
    </row>
    <row r="23" spans="2:11">
      <c r="B23" s="55"/>
      <c r="C23" s="22"/>
      <c r="D23" s="22"/>
      <c r="E23" s="22"/>
      <c r="F23" s="22"/>
      <c r="G23" s="22"/>
      <c r="H23" s="22"/>
      <c r="I23" s="22"/>
      <c r="J23" s="22"/>
      <c r="K23" s="56"/>
    </row>
    <row r="24" spans="2:11">
      <c r="B24" s="55"/>
      <c r="C24" s="22"/>
      <c r="D24" s="22"/>
      <c r="E24" s="22"/>
      <c r="F24" s="22"/>
      <c r="G24" s="22"/>
      <c r="H24" s="22"/>
      <c r="I24" s="22"/>
      <c r="J24" s="22"/>
      <c r="K24" s="56"/>
    </row>
    <row r="25" spans="2:11" ht="33.75">
      <c r="B25" s="288" t="s">
        <v>54</v>
      </c>
      <c r="C25" s="289"/>
      <c r="D25" s="289"/>
      <c r="E25" s="289"/>
      <c r="F25" s="289"/>
      <c r="G25" s="289"/>
      <c r="H25" s="289"/>
      <c r="I25" s="289"/>
      <c r="J25" s="289"/>
      <c r="K25" s="290"/>
    </row>
    <row r="26" spans="2:11">
      <c r="B26" s="55"/>
      <c r="C26" s="291" t="s">
        <v>55</v>
      </c>
      <c r="D26" s="291"/>
      <c r="E26" s="291"/>
      <c r="F26" s="291"/>
      <c r="G26" s="291"/>
      <c r="H26" s="291"/>
      <c r="I26" s="291"/>
      <c r="J26" s="291"/>
      <c r="K26" s="56"/>
    </row>
    <row r="27" spans="2:11">
      <c r="B27" s="55"/>
      <c r="C27" s="291" t="s">
        <v>147</v>
      </c>
      <c r="D27" s="291"/>
      <c r="E27" s="291"/>
      <c r="F27" s="291"/>
      <c r="G27" s="291"/>
      <c r="H27" s="291"/>
      <c r="I27" s="291"/>
      <c r="J27" s="291"/>
      <c r="K27" s="56"/>
    </row>
    <row r="28" spans="2:11">
      <c r="B28" s="55"/>
      <c r="C28" s="22"/>
      <c r="D28" s="22"/>
      <c r="E28" s="22"/>
      <c r="F28" s="22"/>
      <c r="G28" s="22"/>
      <c r="H28" s="22"/>
      <c r="I28" s="22"/>
      <c r="J28" s="22"/>
      <c r="K28" s="56"/>
    </row>
    <row r="29" spans="2:11">
      <c r="B29" s="55"/>
      <c r="C29" s="22"/>
      <c r="D29" s="22"/>
      <c r="E29" s="22"/>
      <c r="F29" s="22"/>
      <c r="G29" s="22"/>
      <c r="H29" s="22"/>
      <c r="I29" s="22"/>
      <c r="J29" s="22"/>
      <c r="K29" s="56"/>
    </row>
    <row r="30" spans="2:11" ht="33.75">
      <c r="B30" s="55"/>
      <c r="C30" s="22"/>
      <c r="D30" s="22"/>
      <c r="E30" s="22"/>
      <c r="F30" s="22"/>
      <c r="G30" s="57" t="s">
        <v>175</v>
      </c>
      <c r="H30" s="22"/>
      <c r="I30" s="22"/>
      <c r="J30" s="22"/>
      <c r="K30" s="56"/>
    </row>
    <row r="31" spans="2:11">
      <c r="B31" s="55"/>
      <c r="C31" s="22"/>
      <c r="D31" s="22"/>
      <c r="E31" s="22"/>
      <c r="F31" s="22"/>
      <c r="G31" s="22"/>
      <c r="H31" s="22"/>
      <c r="I31" s="22"/>
      <c r="J31" s="22"/>
      <c r="K31" s="56"/>
    </row>
    <row r="32" spans="2:11">
      <c r="B32" s="55"/>
      <c r="C32" s="22"/>
      <c r="D32" s="22"/>
      <c r="E32" s="22"/>
      <c r="F32" s="22"/>
      <c r="G32" s="22"/>
      <c r="H32" s="22"/>
      <c r="I32" s="22"/>
      <c r="J32" s="22"/>
      <c r="K32" s="56"/>
    </row>
    <row r="33" spans="2:11">
      <c r="B33" s="55"/>
      <c r="C33" s="22"/>
      <c r="D33" s="22"/>
      <c r="E33" s="22"/>
      <c r="F33" s="22"/>
      <c r="G33" s="22"/>
      <c r="H33" s="22"/>
      <c r="I33" s="22"/>
      <c r="J33" s="22"/>
      <c r="K33" s="56"/>
    </row>
    <row r="34" spans="2:11">
      <c r="B34" s="55"/>
      <c r="C34" s="22"/>
      <c r="D34" s="22"/>
      <c r="E34" s="22"/>
      <c r="F34" s="22"/>
      <c r="G34" s="22"/>
      <c r="H34" s="22"/>
      <c r="I34" s="22"/>
      <c r="J34" s="22"/>
      <c r="K34" s="56"/>
    </row>
    <row r="35" spans="2:11">
      <c r="B35" s="55"/>
      <c r="C35" s="22"/>
      <c r="D35" s="22"/>
      <c r="E35" s="22"/>
      <c r="F35" s="22"/>
      <c r="G35" s="22"/>
      <c r="H35" s="22"/>
      <c r="I35" s="22"/>
      <c r="J35" s="22"/>
      <c r="K35" s="56"/>
    </row>
    <row r="36" spans="2:11">
      <c r="B36" s="55"/>
      <c r="C36" s="22"/>
      <c r="D36" s="22"/>
      <c r="E36" s="22"/>
      <c r="F36" s="22"/>
      <c r="G36" s="22"/>
      <c r="H36" s="22"/>
      <c r="I36" s="22"/>
      <c r="J36" s="22"/>
      <c r="K36" s="56"/>
    </row>
    <row r="37" spans="2:11">
      <c r="B37" s="55"/>
      <c r="C37" s="22"/>
      <c r="D37" s="22"/>
      <c r="E37" s="22"/>
      <c r="F37" s="22"/>
      <c r="G37" s="22"/>
      <c r="H37" s="22"/>
      <c r="I37" s="22"/>
      <c r="J37" s="22"/>
      <c r="K37" s="56"/>
    </row>
    <row r="38" spans="2:11">
      <c r="B38" s="55"/>
      <c r="C38" s="22"/>
      <c r="D38" s="22"/>
      <c r="E38" s="22"/>
      <c r="F38" s="22"/>
      <c r="G38" s="22"/>
      <c r="H38" s="22"/>
      <c r="I38" s="22"/>
      <c r="J38" s="22"/>
      <c r="K38" s="56"/>
    </row>
    <row r="39" spans="2:11">
      <c r="B39" s="55"/>
      <c r="C39" s="22"/>
      <c r="D39" s="22"/>
      <c r="E39" s="22"/>
      <c r="F39" s="22"/>
      <c r="G39" s="22"/>
      <c r="H39" s="22"/>
      <c r="I39" s="22"/>
      <c r="J39" s="22"/>
      <c r="K39" s="56"/>
    </row>
    <row r="40" spans="2:11">
      <c r="B40" s="55"/>
      <c r="C40" s="22"/>
      <c r="D40" s="22"/>
      <c r="E40" s="22"/>
      <c r="F40" s="22"/>
      <c r="G40" s="22"/>
      <c r="H40" s="22"/>
      <c r="I40" s="22"/>
      <c r="J40" s="22"/>
      <c r="K40" s="56"/>
    </row>
    <row r="41" spans="2:11">
      <c r="B41" s="55"/>
      <c r="C41" s="22"/>
      <c r="D41" s="22"/>
      <c r="E41" s="22"/>
      <c r="F41" s="22"/>
      <c r="G41" s="22"/>
      <c r="H41" s="22"/>
      <c r="I41" s="22"/>
      <c r="J41" s="22"/>
      <c r="K41" s="56"/>
    </row>
    <row r="42" spans="2:11">
      <c r="B42" s="55"/>
      <c r="C42" s="22"/>
      <c r="D42" s="22"/>
      <c r="E42" s="22"/>
      <c r="F42" s="22"/>
      <c r="G42" s="22"/>
      <c r="H42" s="22"/>
      <c r="I42" s="22"/>
      <c r="J42" s="22"/>
      <c r="K42" s="56"/>
    </row>
    <row r="43" spans="2:11" ht="9" customHeight="1">
      <c r="B43" s="55"/>
      <c r="C43" s="22"/>
      <c r="D43" s="22"/>
      <c r="E43" s="22"/>
      <c r="F43" s="22"/>
      <c r="G43" s="22"/>
      <c r="H43" s="22"/>
      <c r="I43" s="22"/>
      <c r="J43" s="22"/>
      <c r="K43" s="56"/>
    </row>
    <row r="44" spans="2:11">
      <c r="B44" s="55"/>
      <c r="C44" s="22"/>
      <c r="D44" s="22"/>
      <c r="E44" s="22"/>
      <c r="F44" s="22"/>
      <c r="G44" s="22"/>
      <c r="H44" s="22"/>
      <c r="I44" s="22"/>
      <c r="J44" s="22"/>
      <c r="K44" s="56"/>
    </row>
    <row r="45" spans="2:11">
      <c r="B45" s="55"/>
      <c r="C45" s="22"/>
      <c r="D45" s="22"/>
      <c r="E45" s="22"/>
      <c r="F45" s="22"/>
      <c r="G45" s="22"/>
      <c r="H45" s="22"/>
      <c r="I45" s="22"/>
      <c r="J45" s="22"/>
      <c r="K45" s="56"/>
    </row>
    <row r="46" spans="2:11" s="35" customFormat="1" ht="12.95" customHeight="1">
      <c r="B46" s="36"/>
      <c r="C46" s="37" t="s">
        <v>56</v>
      </c>
      <c r="D46" s="37"/>
      <c r="E46" s="37"/>
      <c r="F46" s="37"/>
      <c r="G46" s="37"/>
      <c r="H46" s="292" t="s">
        <v>57</v>
      </c>
      <c r="I46" s="292"/>
      <c r="J46" s="42"/>
      <c r="K46" s="43"/>
    </row>
    <row r="47" spans="2:11" s="35" customFormat="1" ht="12.95" customHeight="1">
      <c r="B47" s="36"/>
      <c r="C47" s="37" t="s">
        <v>58</v>
      </c>
      <c r="D47" s="37"/>
      <c r="E47" s="37"/>
      <c r="F47" s="37"/>
      <c r="G47" s="37"/>
      <c r="H47" s="293" t="s">
        <v>59</v>
      </c>
      <c r="I47" s="293"/>
      <c r="J47" s="42"/>
      <c r="K47" s="43"/>
    </row>
    <row r="48" spans="2:11" s="35" customFormat="1" ht="12.95" customHeight="1">
      <c r="B48" s="36"/>
      <c r="C48" s="37" t="s">
        <v>60</v>
      </c>
      <c r="D48" s="37"/>
      <c r="E48" s="37"/>
      <c r="F48" s="37"/>
      <c r="G48" s="37"/>
      <c r="H48" s="293" t="s">
        <v>61</v>
      </c>
      <c r="I48" s="293"/>
      <c r="J48" s="42"/>
      <c r="K48" s="43"/>
    </row>
    <row r="49" spans="2:11" s="35" customFormat="1" ht="12.95" customHeight="1">
      <c r="B49" s="36"/>
      <c r="C49" s="37" t="s">
        <v>62</v>
      </c>
      <c r="D49" s="37"/>
      <c r="E49" s="37"/>
      <c r="F49" s="37"/>
      <c r="G49" s="37"/>
      <c r="H49" s="293" t="s">
        <v>61</v>
      </c>
      <c r="I49" s="293"/>
      <c r="J49" s="42"/>
      <c r="K49" s="43"/>
    </row>
    <row r="50" spans="2:11" ht="14.25">
      <c r="B50" s="55"/>
      <c r="C50" s="37"/>
      <c r="D50" s="37"/>
      <c r="E50" s="37"/>
      <c r="F50" s="37"/>
      <c r="G50" s="37"/>
      <c r="H50" s="37"/>
      <c r="I50" s="37"/>
      <c r="J50" s="22"/>
      <c r="K50" s="56"/>
    </row>
    <row r="51" spans="2:11" s="58" customFormat="1" ht="12.95" customHeight="1">
      <c r="B51" s="59"/>
      <c r="C51" s="37" t="s">
        <v>63</v>
      </c>
      <c r="D51" s="37"/>
      <c r="E51" s="37"/>
      <c r="F51" s="37"/>
      <c r="G51" s="60" t="s">
        <v>64</v>
      </c>
      <c r="H51" s="292" t="s">
        <v>172</v>
      </c>
      <c r="I51" s="292"/>
      <c r="J51" s="49"/>
      <c r="K51" s="61"/>
    </row>
    <row r="52" spans="2:11" s="58" customFormat="1" ht="12.95" customHeight="1">
      <c r="B52" s="59"/>
      <c r="C52" s="37"/>
      <c r="D52" s="37"/>
      <c r="E52" s="37"/>
      <c r="F52" s="37"/>
      <c r="G52" s="60" t="s">
        <v>65</v>
      </c>
      <c r="H52" s="293" t="s">
        <v>173</v>
      </c>
      <c r="I52" s="293"/>
      <c r="J52" s="49"/>
      <c r="K52" s="61"/>
    </row>
    <row r="53" spans="2:11" s="58" customFormat="1" ht="7.5" customHeight="1">
      <c r="B53" s="59"/>
      <c r="C53" s="37"/>
      <c r="D53" s="37"/>
      <c r="E53" s="37"/>
      <c r="F53" s="37"/>
      <c r="G53" s="60"/>
      <c r="H53" s="60"/>
      <c r="I53" s="60"/>
      <c r="J53" s="49"/>
      <c r="K53" s="61"/>
    </row>
    <row r="54" spans="2:11" s="58" customFormat="1" ht="12.95" customHeight="1">
      <c r="B54" s="59"/>
      <c r="C54" s="37" t="s">
        <v>66</v>
      </c>
      <c r="D54" s="37"/>
      <c r="E54" s="37"/>
      <c r="F54" s="60"/>
      <c r="G54" s="37"/>
      <c r="H54" s="62" t="s">
        <v>174</v>
      </c>
      <c r="I54" s="62"/>
      <c r="J54" s="49"/>
      <c r="K54" s="61"/>
    </row>
    <row r="55" spans="2:11" ht="22.5" customHeight="1">
      <c r="B55" s="63"/>
      <c r="C55" s="62"/>
      <c r="D55" s="62"/>
      <c r="E55" s="62"/>
      <c r="F55" s="62"/>
      <c r="G55" s="62"/>
      <c r="H55" s="62"/>
      <c r="I55" s="62"/>
      <c r="J55" s="64"/>
      <c r="K55" s="65"/>
    </row>
    <row r="56" spans="2:11" ht="6.75" customHeight="1"/>
  </sheetData>
  <mergeCells count="9">
    <mergeCell ref="B25:K25"/>
    <mergeCell ref="C26:J26"/>
    <mergeCell ref="C27:J27"/>
    <mergeCell ref="H46:I46"/>
    <mergeCell ref="H52:I52"/>
    <mergeCell ref="H47:I47"/>
    <mergeCell ref="H48:I48"/>
    <mergeCell ref="H49:I49"/>
    <mergeCell ref="H51:I51"/>
  </mergeCells>
  <phoneticPr fontId="15" type="noConversion"/>
  <printOptions horizontalCentered="1"/>
  <pageMargins left="0.28000000000000003" right="0.15" top="0.28000000000000003" bottom="0.2" header="0.16" footer="0.22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N47"/>
  <sheetViews>
    <sheetView workbookViewId="0">
      <selection activeCell="B2" sqref="B2:E2"/>
    </sheetView>
  </sheetViews>
  <sheetFormatPr defaultRowHeight="12.75"/>
  <cols>
    <col min="1" max="1" width="3.42578125" style="6" customWidth="1"/>
    <col min="2" max="2" width="3.7109375" style="7" customWidth="1"/>
    <col min="3" max="3" width="2.7109375" style="7" customWidth="1"/>
    <col min="4" max="4" width="4" style="7" customWidth="1"/>
    <col min="5" max="5" width="39" style="6" customWidth="1"/>
    <col min="6" max="6" width="8.28515625" style="6" customWidth="1"/>
    <col min="7" max="8" width="15.7109375" style="25" customWidth="1"/>
    <col min="9" max="9" width="1.42578125" style="6" customWidth="1"/>
    <col min="10" max="10" width="9.140625" style="6"/>
    <col min="11" max="12" width="14" style="72" bestFit="1" customWidth="1"/>
    <col min="13" max="14" width="9.140625" style="25"/>
    <col min="15" max="16384" width="9.140625" style="6"/>
  </cols>
  <sheetData>
    <row r="1" spans="2:14" ht="17.25" customHeight="1"/>
    <row r="2" spans="2:14" s="1" customFormat="1" ht="20.25">
      <c r="B2" s="125" t="s">
        <v>179</v>
      </c>
      <c r="C2" s="39"/>
      <c r="D2" s="40"/>
      <c r="E2" s="41"/>
      <c r="G2" s="29"/>
      <c r="H2" s="23" t="s">
        <v>0</v>
      </c>
    </row>
    <row r="3" spans="2:14" s="2" customFormat="1" ht="9" customHeight="1">
      <c r="B3" s="3"/>
      <c r="C3" s="4"/>
      <c r="D3" s="4"/>
      <c r="E3" s="5"/>
      <c r="G3" s="24"/>
      <c r="H3" s="24"/>
      <c r="K3" s="70"/>
      <c r="L3" s="70"/>
      <c r="M3" s="71"/>
      <c r="N3" s="71"/>
    </row>
    <row r="4" spans="2:14" s="2" customFormat="1" ht="18" customHeight="1">
      <c r="B4" s="295" t="s">
        <v>169</v>
      </c>
      <c r="C4" s="295"/>
      <c r="D4" s="295"/>
      <c r="E4" s="295"/>
      <c r="F4" s="295"/>
      <c r="G4" s="295"/>
      <c r="H4" s="295"/>
      <c r="K4" s="70"/>
      <c r="L4" s="70"/>
      <c r="M4" s="71"/>
      <c r="N4" s="71"/>
    </row>
    <row r="5" spans="2:14" ht="6.75" customHeight="1"/>
    <row r="6" spans="2:14" ht="12" customHeight="1">
      <c r="B6" s="296" t="s">
        <v>1</v>
      </c>
      <c r="C6" s="298" t="s">
        <v>112</v>
      </c>
      <c r="D6" s="299"/>
      <c r="E6" s="300"/>
      <c r="F6" s="296" t="s">
        <v>3</v>
      </c>
      <c r="G6" s="101" t="s">
        <v>4</v>
      </c>
      <c r="H6" s="99" t="s">
        <v>4</v>
      </c>
    </row>
    <row r="7" spans="2:14" ht="12" customHeight="1">
      <c r="B7" s="297"/>
      <c r="C7" s="301"/>
      <c r="D7" s="302"/>
      <c r="E7" s="303"/>
      <c r="F7" s="297"/>
      <c r="G7" s="84" t="s">
        <v>5</v>
      </c>
      <c r="H7" s="102" t="s">
        <v>6</v>
      </c>
    </row>
    <row r="8" spans="2:14" s="2" customFormat="1" ht="24.95" customHeight="1">
      <c r="B8" s="85" t="s">
        <v>7</v>
      </c>
      <c r="C8" s="294" t="s">
        <v>113</v>
      </c>
      <c r="D8" s="294"/>
      <c r="E8" s="294"/>
      <c r="F8" s="9"/>
      <c r="G8" s="31">
        <f>G9+G12+G13+G21+G29+G30+G31</f>
        <v>3110221</v>
      </c>
      <c r="H8" s="31"/>
      <c r="K8" s="70"/>
      <c r="L8" s="70"/>
      <c r="M8" s="71"/>
      <c r="N8" s="71"/>
    </row>
    <row r="9" spans="2:14" s="2" customFormat="1" ht="17.100000000000001" customHeight="1">
      <c r="B9" s="68"/>
      <c r="C9" s="85">
        <v>1</v>
      </c>
      <c r="D9" s="86" t="s">
        <v>114</v>
      </c>
      <c r="E9" s="9"/>
      <c r="F9" s="9"/>
      <c r="G9" s="31">
        <f>SUM(G10:G11)</f>
        <v>421045</v>
      </c>
      <c r="H9" s="26"/>
      <c r="K9" s="70"/>
      <c r="L9" s="70"/>
      <c r="M9" s="71"/>
      <c r="N9" s="71"/>
    </row>
    <row r="10" spans="2:14" s="2" customFormat="1" ht="17.100000000000001" customHeight="1">
      <c r="B10" s="68"/>
      <c r="C10" s="85"/>
      <c r="D10" s="68" t="s">
        <v>11</v>
      </c>
      <c r="E10" s="87" t="s">
        <v>115</v>
      </c>
      <c r="F10" s="9"/>
      <c r="G10" s="26">
        <v>19547</v>
      </c>
      <c r="H10" s="26"/>
      <c r="K10" s="70"/>
      <c r="L10" s="70"/>
      <c r="M10" s="71"/>
      <c r="N10" s="71"/>
    </row>
    <row r="11" spans="2:14" s="2" customFormat="1" ht="17.100000000000001" customHeight="1">
      <c r="B11" s="68"/>
      <c r="C11" s="85"/>
      <c r="D11" s="68" t="s">
        <v>11</v>
      </c>
      <c r="E11" s="87" t="s">
        <v>116</v>
      </c>
      <c r="F11" s="9"/>
      <c r="G11" s="26">
        <v>401498</v>
      </c>
      <c r="H11" s="26"/>
      <c r="K11" s="70"/>
      <c r="L11" s="70"/>
      <c r="M11" s="71"/>
      <c r="N11" s="71"/>
    </row>
    <row r="12" spans="2:14" s="2" customFormat="1" ht="17.100000000000001" customHeight="1">
      <c r="B12" s="68"/>
      <c r="C12" s="85">
        <v>2</v>
      </c>
      <c r="D12" s="86" t="s">
        <v>117</v>
      </c>
      <c r="E12" s="9"/>
      <c r="F12" s="9"/>
      <c r="G12" s="26"/>
      <c r="H12" s="26"/>
      <c r="K12" s="70"/>
      <c r="L12" s="70"/>
      <c r="M12" s="71"/>
      <c r="N12" s="71"/>
    </row>
    <row r="13" spans="2:14" s="2" customFormat="1" ht="17.100000000000001" customHeight="1">
      <c r="B13" s="68"/>
      <c r="C13" s="85">
        <v>3</v>
      </c>
      <c r="D13" s="86" t="s">
        <v>118</v>
      </c>
      <c r="E13" s="9"/>
      <c r="F13" s="9"/>
      <c r="G13" s="31">
        <f>SUM(G14:G20)</f>
        <v>2689176</v>
      </c>
      <c r="H13" s="31"/>
      <c r="K13" s="74"/>
      <c r="L13" s="70"/>
      <c r="M13" s="71"/>
      <c r="N13" s="71"/>
    </row>
    <row r="14" spans="2:14" s="2" customFormat="1" ht="17.100000000000001" customHeight="1">
      <c r="B14" s="68"/>
      <c r="C14" s="68"/>
      <c r="D14" s="68" t="s">
        <v>11</v>
      </c>
      <c r="E14" s="87" t="s">
        <v>119</v>
      </c>
      <c r="F14" s="9"/>
      <c r="G14" s="26">
        <v>0</v>
      </c>
      <c r="H14" s="26"/>
      <c r="K14" s="70"/>
      <c r="L14" s="70"/>
      <c r="M14" s="71"/>
      <c r="N14" s="71"/>
    </row>
    <row r="15" spans="2:14" s="2" customFormat="1" ht="17.100000000000001" customHeight="1">
      <c r="B15" s="68"/>
      <c r="C15" s="68"/>
      <c r="D15" s="68" t="s">
        <v>11</v>
      </c>
      <c r="E15" s="87" t="s">
        <v>120</v>
      </c>
      <c r="F15" s="9"/>
      <c r="G15" s="26">
        <v>0</v>
      </c>
      <c r="H15" s="26"/>
      <c r="K15" s="70"/>
      <c r="L15" s="70"/>
      <c r="M15" s="71"/>
      <c r="N15" s="71"/>
    </row>
    <row r="16" spans="2:14" s="2" customFormat="1" ht="17.100000000000001" customHeight="1">
      <c r="B16" s="68"/>
      <c r="C16" s="68"/>
      <c r="D16" s="68" t="s">
        <v>11</v>
      </c>
      <c r="E16" s="87" t="s">
        <v>121</v>
      </c>
      <c r="F16" s="9"/>
      <c r="G16" s="26">
        <v>0</v>
      </c>
      <c r="H16" s="26"/>
      <c r="K16" s="70"/>
      <c r="L16" s="74"/>
      <c r="M16" s="71"/>
      <c r="N16" s="71"/>
    </row>
    <row r="17" spans="2:14" s="2" customFormat="1" ht="17.100000000000001" customHeight="1">
      <c r="B17" s="68"/>
      <c r="C17" s="68"/>
      <c r="D17" s="68" t="s">
        <v>11</v>
      </c>
      <c r="E17" s="87" t="s">
        <v>122</v>
      </c>
      <c r="F17" s="9"/>
      <c r="G17" s="26">
        <v>280000</v>
      </c>
      <c r="H17" s="26"/>
      <c r="K17" s="70"/>
      <c r="L17" s="70"/>
      <c r="M17" s="71"/>
      <c r="N17" s="71"/>
    </row>
    <row r="18" spans="2:14" s="2" customFormat="1" ht="17.100000000000001" customHeight="1">
      <c r="B18" s="68"/>
      <c r="C18" s="68"/>
      <c r="D18" s="68" t="s">
        <v>11</v>
      </c>
      <c r="E18" s="87" t="s">
        <v>22</v>
      </c>
      <c r="F18" s="9"/>
      <c r="G18" s="26">
        <v>2000000</v>
      </c>
      <c r="H18" s="26"/>
      <c r="K18" s="74"/>
      <c r="L18" s="70"/>
      <c r="M18" s="71"/>
      <c r="N18" s="71"/>
    </row>
    <row r="19" spans="2:14" s="2" customFormat="1" ht="17.100000000000001" customHeight="1">
      <c r="B19" s="68"/>
      <c r="C19" s="68"/>
      <c r="D19" s="68" t="s">
        <v>11</v>
      </c>
      <c r="E19" s="87" t="s">
        <v>184</v>
      </c>
      <c r="F19" s="9"/>
      <c r="G19" s="26">
        <v>409176</v>
      </c>
      <c r="H19" s="26"/>
      <c r="K19" s="70"/>
      <c r="L19" s="70"/>
      <c r="M19" s="71"/>
      <c r="N19" s="71"/>
    </row>
    <row r="20" spans="2:14" s="2" customFormat="1" ht="17.100000000000001" customHeight="1">
      <c r="B20" s="68"/>
      <c r="C20" s="68"/>
      <c r="D20" s="68" t="s">
        <v>11</v>
      </c>
      <c r="E20" s="87"/>
      <c r="F20" s="9"/>
      <c r="G20" s="26"/>
      <c r="H20" s="26"/>
      <c r="K20" s="74"/>
      <c r="L20" s="74"/>
      <c r="M20" s="71"/>
      <c r="N20" s="71"/>
    </row>
    <row r="21" spans="2:14" s="2" customFormat="1" ht="17.100000000000001" customHeight="1">
      <c r="B21" s="68"/>
      <c r="C21" s="85">
        <v>4</v>
      </c>
      <c r="D21" s="86" t="s">
        <v>123</v>
      </c>
      <c r="E21" s="9"/>
      <c r="F21" s="9"/>
      <c r="G21" s="31">
        <f>G22+G23+G24+G25+G26+G27+G28</f>
        <v>0</v>
      </c>
      <c r="H21" s="31"/>
      <c r="K21" s="70"/>
      <c r="L21" s="70"/>
      <c r="M21" s="71"/>
      <c r="N21" s="71"/>
    </row>
    <row r="22" spans="2:14" s="2" customFormat="1" ht="17.100000000000001" customHeight="1">
      <c r="B22" s="68"/>
      <c r="C22" s="68"/>
      <c r="D22" s="68" t="s">
        <v>11</v>
      </c>
      <c r="E22" s="87" t="s">
        <v>124</v>
      </c>
      <c r="F22" s="9"/>
      <c r="G22" s="26">
        <v>0</v>
      </c>
      <c r="H22" s="26"/>
      <c r="K22" s="70"/>
      <c r="L22" s="70"/>
      <c r="M22" s="71"/>
      <c r="N22" s="71"/>
    </row>
    <row r="23" spans="2:14" s="2" customFormat="1" ht="17.100000000000001" customHeight="1">
      <c r="B23" s="68"/>
      <c r="C23" s="68"/>
      <c r="D23" s="68" t="s">
        <v>11</v>
      </c>
      <c r="E23" s="87" t="s">
        <v>125</v>
      </c>
      <c r="F23" s="9"/>
      <c r="G23" s="26">
        <v>0</v>
      </c>
      <c r="H23" s="26"/>
      <c r="K23" s="70"/>
      <c r="L23" s="70"/>
      <c r="M23" s="71"/>
      <c r="N23" s="71"/>
    </row>
    <row r="24" spans="2:14" s="2" customFormat="1" ht="17.100000000000001" customHeight="1">
      <c r="B24" s="68"/>
      <c r="C24" s="68"/>
      <c r="D24" s="68" t="s">
        <v>11</v>
      </c>
      <c r="E24" s="87" t="s">
        <v>126</v>
      </c>
      <c r="F24" s="9"/>
      <c r="G24" s="26">
        <v>0</v>
      </c>
      <c r="H24" s="26"/>
      <c r="K24" s="70"/>
      <c r="L24" s="70"/>
      <c r="M24" s="71"/>
      <c r="N24" s="71"/>
    </row>
    <row r="25" spans="2:14" s="2" customFormat="1" ht="17.100000000000001" customHeight="1">
      <c r="B25" s="68"/>
      <c r="C25" s="68"/>
      <c r="D25" s="68" t="s">
        <v>11</v>
      </c>
      <c r="E25" s="87" t="s">
        <v>127</v>
      </c>
      <c r="F25" s="9"/>
      <c r="G25" s="26">
        <v>0</v>
      </c>
      <c r="H25" s="26"/>
      <c r="K25" s="70"/>
      <c r="L25" s="70"/>
      <c r="M25" s="71"/>
      <c r="N25" s="71"/>
    </row>
    <row r="26" spans="2:14" s="2" customFormat="1" ht="17.100000000000001" customHeight="1">
      <c r="B26" s="68"/>
      <c r="C26" s="68"/>
      <c r="D26" s="68" t="s">
        <v>11</v>
      </c>
      <c r="E26" s="87" t="s">
        <v>128</v>
      </c>
      <c r="F26" s="9"/>
      <c r="G26" s="26">
        <v>0</v>
      </c>
      <c r="H26" s="26"/>
      <c r="K26" s="70"/>
      <c r="L26" s="70"/>
      <c r="M26" s="71"/>
      <c r="N26" s="71"/>
    </row>
    <row r="27" spans="2:14" s="2" customFormat="1" ht="17.100000000000001" customHeight="1">
      <c r="B27" s="68"/>
      <c r="C27" s="68"/>
      <c r="D27" s="68" t="s">
        <v>11</v>
      </c>
      <c r="E27" s="87" t="s">
        <v>129</v>
      </c>
      <c r="F27" s="9"/>
      <c r="G27" s="26">
        <v>0</v>
      </c>
      <c r="H27" s="26"/>
      <c r="K27" s="70"/>
      <c r="L27" s="70"/>
      <c r="M27" s="71"/>
      <c r="N27" s="71"/>
    </row>
    <row r="28" spans="2:14" s="2" customFormat="1" ht="17.100000000000001" customHeight="1">
      <c r="B28" s="68"/>
      <c r="C28" s="68"/>
      <c r="D28" s="68" t="s">
        <v>11</v>
      </c>
      <c r="E28" s="87"/>
      <c r="F28" s="9"/>
      <c r="G28" s="26"/>
      <c r="H28" s="26"/>
      <c r="K28" s="70"/>
      <c r="L28" s="70"/>
      <c r="M28" s="71"/>
      <c r="N28" s="71"/>
    </row>
    <row r="29" spans="2:14" s="2" customFormat="1" ht="17.100000000000001" customHeight="1">
      <c r="B29" s="68"/>
      <c r="C29" s="85">
        <v>5</v>
      </c>
      <c r="D29" s="86" t="s">
        <v>130</v>
      </c>
      <c r="E29" s="9"/>
      <c r="F29" s="9"/>
      <c r="G29" s="26"/>
      <c r="H29" s="26"/>
      <c r="K29" s="70"/>
      <c r="L29" s="70"/>
      <c r="M29" s="71"/>
      <c r="N29" s="71"/>
    </row>
    <row r="30" spans="2:14" s="2" customFormat="1" ht="17.100000000000001" customHeight="1">
      <c r="B30" s="68"/>
      <c r="C30" s="85">
        <v>6</v>
      </c>
      <c r="D30" s="86" t="s">
        <v>131</v>
      </c>
      <c r="E30" s="9"/>
      <c r="F30" s="9"/>
      <c r="G30" s="26"/>
      <c r="H30" s="26"/>
      <c r="K30" s="70"/>
      <c r="L30" s="70"/>
      <c r="M30" s="71"/>
      <c r="N30" s="71"/>
    </row>
    <row r="31" spans="2:14" s="2" customFormat="1" ht="17.100000000000001" customHeight="1">
      <c r="B31" s="68"/>
      <c r="C31" s="85">
        <v>7</v>
      </c>
      <c r="D31" s="86" t="s">
        <v>132</v>
      </c>
      <c r="E31" s="9"/>
      <c r="F31" s="9"/>
      <c r="G31" s="26">
        <f>G32+G33</f>
        <v>0</v>
      </c>
      <c r="H31" s="26"/>
      <c r="K31" s="70"/>
      <c r="L31" s="70"/>
      <c r="M31" s="71"/>
      <c r="N31" s="71"/>
    </row>
    <row r="32" spans="2:14" s="2" customFormat="1" ht="17.100000000000001" customHeight="1">
      <c r="B32" s="68"/>
      <c r="C32" s="85"/>
      <c r="D32" s="68" t="s">
        <v>11</v>
      </c>
      <c r="E32" s="9" t="s">
        <v>133</v>
      </c>
      <c r="F32" s="9"/>
      <c r="G32" s="26">
        <v>0</v>
      </c>
      <c r="H32" s="26"/>
      <c r="K32" s="70"/>
      <c r="L32" s="70"/>
      <c r="M32" s="71"/>
      <c r="N32" s="71"/>
    </row>
    <row r="33" spans="2:14" s="2" customFormat="1" ht="17.100000000000001" customHeight="1">
      <c r="B33" s="68"/>
      <c r="C33" s="85"/>
      <c r="D33" s="68" t="s">
        <v>11</v>
      </c>
      <c r="E33" s="9"/>
      <c r="F33" s="9"/>
      <c r="G33" s="26"/>
      <c r="H33" s="26"/>
      <c r="K33" s="70"/>
      <c r="L33" s="70"/>
      <c r="M33" s="71"/>
      <c r="N33" s="71"/>
    </row>
    <row r="34" spans="2:14" s="2" customFormat="1" ht="24.95" customHeight="1">
      <c r="B34" s="85" t="s">
        <v>27</v>
      </c>
      <c r="C34" s="294" t="s">
        <v>134</v>
      </c>
      <c r="D34" s="294"/>
      <c r="E34" s="294"/>
      <c r="F34" s="9"/>
      <c r="G34" s="31">
        <f>G35+G36+G41+G42+G43+G44</f>
        <v>0</v>
      </c>
      <c r="H34" s="31"/>
      <c r="K34" s="70"/>
      <c r="L34" s="70"/>
      <c r="M34" s="71"/>
      <c r="N34" s="71"/>
    </row>
    <row r="35" spans="2:14" s="2" customFormat="1" ht="17.100000000000001" customHeight="1">
      <c r="B35" s="68"/>
      <c r="C35" s="85">
        <v>1</v>
      </c>
      <c r="D35" s="86" t="s">
        <v>135</v>
      </c>
      <c r="E35" s="9"/>
      <c r="F35" s="9"/>
      <c r="G35" s="26"/>
      <c r="H35" s="26"/>
      <c r="K35" s="70"/>
      <c r="L35" s="70"/>
      <c r="M35" s="71"/>
      <c r="N35" s="71"/>
    </row>
    <row r="36" spans="2:14" s="2" customFormat="1" ht="17.100000000000001" customHeight="1">
      <c r="B36" s="68"/>
      <c r="C36" s="85">
        <v>2</v>
      </c>
      <c r="D36" s="86" t="s">
        <v>136</v>
      </c>
      <c r="E36" s="69"/>
      <c r="F36" s="9"/>
      <c r="G36" s="31">
        <f>G37+G38+G39+G40</f>
        <v>0</v>
      </c>
      <c r="H36" s="31"/>
      <c r="K36" s="70"/>
      <c r="L36" s="70"/>
      <c r="M36" s="71"/>
      <c r="N36" s="71"/>
    </row>
    <row r="37" spans="2:14" s="2" customFormat="1" ht="17.100000000000001" customHeight="1">
      <c r="B37" s="68"/>
      <c r="C37" s="68"/>
      <c r="D37" s="68" t="s">
        <v>11</v>
      </c>
      <c r="E37" s="87" t="s">
        <v>137</v>
      </c>
      <c r="F37" s="9"/>
      <c r="G37" s="26">
        <v>0</v>
      </c>
      <c r="H37" s="26"/>
      <c r="K37" s="70"/>
      <c r="L37" s="70"/>
      <c r="M37" s="71"/>
      <c r="N37" s="71"/>
    </row>
    <row r="38" spans="2:14" s="2" customFormat="1" ht="17.100000000000001" customHeight="1">
      <c r="B38" s="68"/>
      <c r="C38" s="68"/>
      <c r="D38" s="68" t="s">
        <v>11</v>
      </c>
      <c r="E38" s="87" t="s">
        <v>138</v>
      </c>
      <c r="F38" s="9"/>
      <c r="G38" s="26">
        <v>0</v>
      </c>
      <c r="H38" s="26"/>
      <c r="K38" s="70"/>
      <c r="L38" s="70"/>
      <c r="M38" s="71"/>
      <c r="N38" s="71"/>
    </row>
    <row r="39" spans="2:14" s="2" customFormat="1" ht="17.100000000000001" customHeight="1">
      <c r="B39" s="68"/>
      <c r="C39" s="68"/>
      <c r="D39" s="68" t="s">
        <v>11</v>
      </c>
      <c r="E39" s="87" t="s">
        <v>139</v>
      </c>
      <c r="F39" s="9"/>
      <c r="G39" s="26">
        <v>0</v>
      </c>
      <c r="H39" s="26"/>
      <c r="K39" s="70"/>
      <c r="L39" s="70"/>
      <c r="M39" s="71"/>
      <c r="N39" s="71"/>
    </row>
    <row r="40" spans="2:14" s="2" customFormat="1" ht="17.100000000000001" customHeight="1">
      <c r="B40" s="68"/>
      <c r="C40" s="68"/>
      <c r="D40" s="68" t="s">
        <v>11</v>
      </c>
      <c r="E40" s="87" t="s">
        <v>140</v>
      </c>
      <c r="F40" s="9"/>
      <c r="G40" s="26">
        <v>0</v>
      </c>
      <c r="H40" s="26"/>
      <c r="K40" s="70"/>
      <c r="L40" s="70"/>
      <c r="M40" s="71"/>
      <c r="N40" s="71"/>
    </row>
    <row r="41" spans="2:14" s="2" customFormat="1" ht="17.100000000000001" customHeight="1">
      <c r="B41" s="68"/>
      <c r="C41" s="85">
        <v>3</v>
      </c>
      <c r="D41" s="86" t="s">
        <v>141</v>
      </c>
      <c r="E41" s="9"/>
      <c r="F41" s="9"/>
      <c r="G41" s="26"/>
      <c r="H41" s="26"/>
      <c r="K41" s="70"/>
      <c r="L41" s="70"/>
      <c r="M41" s="71"/>
      <c r="N41" s="71"/>
    </row>
    <row r="42" spans="2:14" s="2" customFormat="1" ht="17.100000000000001" customHeight="1">
      <c r="B42" s="68"/>
      <c r="C42" s="85">
        <v>4</v>
      </c>
      <c r="D42" s="86" t="s">
        <v>142</v>
      </c>
      <c r="E42" s="9"/>
      <c r="F42" s="9"/>
      <c r="G42" s="26"/>
      <c r="H42" s="26"/>
      <c r="K42" s="70"/>
      <c r="L42" s="70"/>
      <c r="M42" s="71"/>
      <c r="N42" s="71"/>
    </row>
    <row r="43" spans="2:14" s="2" customFormat="1" ht="17.100000000000001" customHeight="1">
      <c r="B43" s="68"/>
      <c r="C43" s="85">
        <v>5</v>
      </c>
      <c r="D43" s="86" t="s">
        <v>143</v>
      </c>
      <c r="E43" s="9"/>
      <c r="F43" s="9"/>
      <c r="G43" s="26"/>
      <c r="H43" s="26"/>
      <c r="K43" s="70"/>
      <c r="L43" s="70"/>
      <c r="M43" s="71"/>
      <c r="N43" s="71"/>
    </row>
    <row r="44" spans="2:14" s="2" customFormat="1" ht="17.100000000000001" customHeight="1">
      <c r="B44" s="68"/>
      <c r="C44" s="85">
        <v>6</v>
      </c>
      <c r="D44" s="86" t="s">
        <v>144</v>
      </c>
      <c r="E44" s="9"/>
      <c r="F44" s="9"/>
      <c r="G44" s="26"/>
      <c r="H44" s="26"/>
      <c r="K44" s="70"/>
      <c r="L44" s="70"/>
      <c r="M44" s="71"/>
      <c r="N44" s="71"/>
    </row>
    <row r="45" spans="2:14" s="2" customFormat="1" ht="30" customHeight="1">
      <c r="B45" s="9"/>
      <c r="C45" s="294" t="s">
        <v>145</v>
      </c>
      <c r="D45" s="294"/>
      <c r="E45" s="294"/>
      <c r="F45" s="9"/>
      <c r="G45" s="31">
        <f>G8+G34</f>
        <v>3110221</v>
      </c>
      <c r="H45" s="31"/>
      <c r="K45" s="70"/>
      <c r="L45" s="70"/>
      <c r="M45" s="71"/>
      <c r="N45" s="71"/>
    </row>
    <row r="46" spans="2:14" s="2" customFormat="1" ht="9.75" customHeight="1">
      <c r="B46" s="17"/>
      <c r="C46" s="17"/>
      <c r="D46" s="17"/>
      <c r="E46" s="17"/>
      <c r="F46" s="19"/>
      <c r="G46" s="27"/>
      <c r="H46" s="27"/>
      <c r="K46" s="70"/>
      <c r="L46" s="70"/>
      <c r="M46" s="71"/>
      <c r="N46" s="71"/>
    </row>
    <row r="47" spans="2:14" s="2" customFormat="1" ht="15.95" customHeight="1">
      <c r="B47" s="17"/>
      <c r="C47" s="17"/>
      <c r="D47" s="17"/>
      <c r="E47" s="17"/>
      <c r="F47" s="19"/>
      <c r="G47" s="27"/>
      <c r="H47" s="27"/>
      <c r="K47" s="70"/>
      <c r="L47" s="70"/>
      <c r="M47" s="71"/>
      <c r="N47" s="71"/>
    </row>
  </sheetData>
  <mergeCells count="7">
    <mergeCell ref="C8:E8"/>
    <mergeCell ref="C34:E34"/>
    <mergeCell ref="C45:E45"/>
    <mergeCell ref="B4:H4"/>
    <mergeCell ref="B6:B7"/>
    <mergeCell ref="C6:E7"/>
    <mergeCell ref="F6:F7"/>
  </mergeCells>
  <phoneticPr fontId="15" type="noConversion"/>
  <printOptions horizontalCentered="1"/>
  <pageMargins left="0.31" right="0.28999999999999998" top="0.54" bottom="0.49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H57"/>
  <sheetViews>
    <sheetView workbookViewId="0">
      <selection activeCell="G20" sqref="G20"/>
    </sheetView>
  </sheetViews>
  <sheetFormatPr defaultRowHeight="12.75"/>
  <cols>
    <col min="1" max="1" width="3.85546875" style="6" customWidth="1"/>
    <col min="2" max="2" width="3.7109375" style="7" customWidth="1"/>
    <col min="3" max="3" width="2.7109375" style="7" customWidth="1"/>
    <col min="4" max="4" width="4" style="7" customWidth="1"/>
    <col min="5" max="5" width="39.5703125" style="6" customWidth="1"/>
    <col min="6" max="6" width="8.28515625" style="6" customWidth="1"/>
    <col min="7" max="8" width="15.7109375" style="25" customWidth="1"/>
    <col min="9" max="9" width="1.42578125" style="6" customWidth="1"/>
    <col min="10" max="16384" width="9.140625" style="6"/>
  </cols>
  <sheetData>
    <row r="2" spans="2:8" s="1" customFormat="1" ht="20.25">
      <c r="B2" s="125" t="s">
        <v>179</v>
      </c>
      <c r="C2" s="39"/>
      <c r="D2" s="40"/>
      <c r="E2" s="41"/>
      <c r="G2" s="29"/>
      <c r="H2" s="23" t="s">
        <v>0</v>
      </c>
    </row>
    <row r="3" spans="2:8" s="2" customFormat="1" ht="6" customHeight="1">
      <c r="B3" s="3"/>
      <c r="C3" s="4"/>
      <c r="D3" s="4"/>
      <c r="E3" s="5"/>
      <c r="G3" s="24"/>
      <c r="H3" s="24"/>
    </row>
    <row r="4" spans="2:8" s="1" customFormat="1" ht="18" customHeight="1">
      <c r="B4" s="304" t="s">
        <v>169</v>
      </c>
      <c r="C4" s="304"/>
      <c r="D4" s="304"/>
      <c r="E4" s="304"/>
      <c r="F4" s="304"/>
      <c r="G4" s="304"/>
      <c r="H4" s="304"/>
    </row>
    <row r="5" spans="2:8" ht="6.75" customHeight="1"/>
    <row r="6" spans="2:8" s="2" customFormat="1" ht="15.95" customHeight="1">
      <c r="B6" s="296" t="s">
        <v>1</v>
      </c>
      <c r="C6" s="298" t="s">
        <v>2</v>
      </c>
      <c r="D6" s="299"/>
      <c r="E6" s="300"/>
      <c r="F6" s="296" t="s">
        <v>3</v>
      </c>
      <c r="G6" s="99" t="s">
        <v>4</v>
      </c>
      <c r="H6" s="99" t="s">
        <v>4</v>
      </c>
    </row>
    <row r="7" spans="2:8" s="2" customFormat="1" ht="15.95" customHeight="1">
      <c r="B7" s="305"/>
      <c r="C7" s="306"/>
      <c r="D7" s="307"/>
      <c r="E7" s="308"/>
      <c r="F7" s="305"/>
      <c r="G7" s="30" t="s">
        <v>5</v>
      </c>
      <c r="H7" s="100" t="s">
        <v>6</v>
      </c>
    </row>
    <row r="8" spans="2:8" s="2" customFormat="1" ht="24.95" customHeight="1">
      <c r="B8" s="85" t="s">
        <v>7</v>
      </c>
      <c r="C8" s="309" t="s">
        <v>8</v>
      </c>
      <c r="D8" s="310"/>
      <c r="E8" s="311"/>
      <c r="F8" s="9"/>
      <c r="G8" s="31">
        <f>G9+G10+G13+G25+G26</f>
        <v>4110221</v>
      </c>
      <c r="H8" s="31"/>
    </row>
    <row r="9" spans="2:8" s="2" customFormat="1" ht="15.95" customHeight="1">
      <c r="B9" s="68"/>
      <c r="C9" s="8">
        <v>1</v>
      </c>
      <c r="D9" s="10" t="s">
        <v>9</v>
      </c>
      <c r="E9" s="11"/>
      <c r="F9" s="9"/>
      <c r="G9" s="26"/>
      <c r="H9" s="26"/>
    </row>
    <row r="10" spans="2:8" s="2" customFormat="1" ht="15.95" customHeight="1">
      <c r="B10" s="68"/>
      <c r="C10" s="8">
        <v>2</v>
      </c>
      <c r="D10" s="10" t="s">
        <v>10</v>
      </c>
      <c r="E10" s="11"/>
      <c r="F10" s="9"/>
      <c r="G10" s="26">
        <v>0</v>
      </c>
      <c r="H10" s="26"/>
    </row>
    <row r="11" spans="2:8" s="2" customFormat="1" ht="15.95" customHeight="1">
      <c r="B11" s="68"/>
      <c r="C11" s="12"/>
      <c r="D11" s="13" t="s">
        <v>11</v>
      </c>
      <c r="E11" s="14" t="s">
        <v>12</v>
      </c>
      <c r="F11" s="9"/>
      <c r="G11" s="26">
        <v>0</v>
      </c>
      <c r="H11" s="26"/>
    </row>
    <row r="12" spans="2:8" s="2" customFormat="1" ht="15.95" customHeight="1">
      <c r="B12" s="68"/>
      <c r="C12" s="12"/>
      <c r="D12" s="13" t="s">
        <v>11</v>
      </c>
      <c r="E12" s="14" t="s">
        <v>13</v>
      </c>
      <c r="F12" s="9"/>
      <c r="G12" s="26">
        <v>0</v>
      </c>
      <c r="H12" s="26"/>
    </row>
    <row r="13" spans="2:8" s="2" customFormat="1" ht="15.95" customHeight="1">
      <c r="B13" s="68"/>
      <c r="C13" s="8">
        <v>3</v>
      </c>
      <c r="D13" s="10" t="s">
        <v>14</v>
      </c>
      <c r="E13" s="11"/>
      <c r="F13" s="9"/>
      <c r="G13" s="31">
        <f>SUM(G14:G24)</f>
        <v>4110221</v>
      </c>
      <c r="H13" s="31"/>
    </row>
    <row r="14" spans="2:8" s="2" customFormat="1" ht="15.95" customHeight="1">
      <c r="B14" s="68"/>
      <c r="C14" s="12"/>
      <c r="D14" s="13" t="s">
        <v>11</v>
      </c>
      <c r="E14" s="14" t="s">
        <v>15</v>
      </c>
      <c r="F14" s="9"/>
      <c r="G14" s="26">
        <v>980000</v>
      </c>
      <c r="H14" s="26"/>
    </row>
    <row r="15" spans="2:8" s="2" customFormat="1" ht="15.95" customHeight="1">
      <c r="B15" s="68"/>
      <c r="C15" s="12"/>
      <c r="D15" s="13" t="s">
        <v>11</v>
      </c>
      <c r="E15" s="14" t="s">
        <v>16</v>
      </c>
      <c r="F15" s="9"/>
      <c r="G15" s="26">
        <v>0</v>
      </c>
      <c r="H15" s="26"/>
    </row>
    <row r="16" spans="2:8" s="2" customFormat="1" ht="15.95" customHeight="1">
      <c r="B16" s="68"/>
      <c r="C16" s="12"/>
      <c r="D16" s="13" t="s">
        <v>11</v>
      </c>
      <c r="E16" s="14" t="s">
        <v>17</v>
      </c>
      <c r="F16" s="9"/>
      <c r="G16" s="26">
        <v>111321</v>
      </c>
      <c r="H16" s="26"/>
    </row>
    <row r="17" spans="2:8" s="2" customFormat="1" ht="15.95" customHeight="1">
      <c r="B17" s="68"/>
      <c r="C17" s="12"/>
      <c r="D17" s="13" t="s">
        <v>11</v>
      </c>
      <c r="E17" s="14" t="s">
        <v>18</v>
      </c>
      <c r="F17" s="9"/>
      <c r="G17" s="26">
        <v>18900</v>
      </c>
      <c r="H17" s="26"/>
    </row>
    <row r="18" spans="2:8" s="2" customFormat="1" ht="15.95" customHeight="1">
      <c r="B18" s="68"/>
      <c r="C18" s="12"/>
      <c r="D18" s="13" t="s">
        <v>11</v>
      </c>
      <c r="E18" s="14" t="s">
        <v>19</v>
      </c>
      <c r="F18" s="9"/>
      <c r="G18" s="26">
        <v>0</v>
      </c>
      <c r="H18" s="26"/>
    </row>
    <row r="19" spans="2:8" s="2" customFormat="1" ht="15.95" customHeight="1">
      <c r="B19" s="68"/>
      <c r="C19" s="12"/>
      <c r="D19" s="13" t="s">
        <v>11</v>
      </c>
      <c r="E19" s="14" t="s">
        <v>20</v>
      </c>
      <c r="F19" s="9"/>
      <c r="G19" s="26">
        <v>0</v>
      </c>
      <c r="H19" s="26"/>
    </row>
    <row r="20" spans="2:8" s="2" customFormat="1" ht="15.95" customHeight="1">
      <c r="B20" s="68"/>
      <c r="C20" s="12"/>
      <c r="D20" s="13" t="s">
        <v>11</v>
      </c>
      <c r="E20" s="14" t="s">
        <v>21</v>
      </c>
      <c r="F20" s="9"/>
      <c r="G20" s="26">
        <v>0</v>
      </c>
      <c r="H20" s="26"/>
    </row>
    <row r="21" spans="2:8" s="2" customFormat="1" ht="15.95" customHeight="1">
      <c r="B21" s="68"/>
      <c r="C21" s="12"/>
      <c r="D21" s="13" t="s">
        <v>11</v>
      </c>
      <c r="E21" s="14" t="s">
        <v>22</v>
      </c>
      <c r="F21" s="9"/>
      <c r="G21" s="26">
        <v>3000000</v>
      </c>
      <c r="H21" s="26"/>
    </row>
    <row r="22" spans="2:8" s="2" customFormat="1" ht="15.95" customHeight="1">
      <c r="B22" s="68"/>
      <c r="C22" s="12"/>
      <c r="D22" s="13" t="s">
        <v>11</v>
      </c>
      <c r="E22" s="14" t="s">
        <v>23</v>
      </c>
      <c r="F22" s="9"/>
      <c r="G22" s="26">
        <v>0</v>
      </c>
      <c r="H22" s="26"/>
    </row>
    <row r="23" spans="2:8" s="2" customFormat="1" ht="15.95" customHeight="1">
      <c r="B23" s="68"/>
      <c r="C23" s="12"/>
      <c r="D23" s="13" t="s">
        <v>11</v>
      </c>
      <c r="E23" s="14" t="s">
        <v>24</v>
      </c>
      <c r="F23" s="9"/>
      <c r="G23" s="26">
        <v>0</v>
      </c>
      <c r="H23" s="26"/>
    </row>
    <row r="24" spans="2:8" s="2" customFormat="1" ht="15.95" customHeight="1">
      <c r="B24" s="68"/>
      <c r="C24" s="12"/>
      <c r="D24" s="13" t="s">
        <v>11</v>
      </c>
      <c r="E24" s="14" t="s">
        <v>185</v>
      </c>
      <c r="F24" s="9"/>
      <c r="G24" s="26">
        <v>0</v>
      </c>
      <c r="H24" s="26"/>
    </row>
    <row r="25" spans="2:8" s="2" customFormat="1" ht="15.95" customHeight="1">
      <c r="B25" s="68"/>
      <c r="C25" s="8">
        <v>4</v>
      </c>
      <c r="D25" s="10" t="s">
        <v>25</v>
      </c>
      <c r="E25" s="11"/>
      <c r="F25" s="9"/>
      <c r="G25" s="26">
        <v>0</v>
      </c>
      <c r="H25" s="26"/>
    </row>
    <row r="26" spans="2:8" s="2" customFormat="1" ht="15.95" customHeight="1">
      <c r="B26" s="68"/>
      <c r="C26" s="8">
        <v>5</v>
      </c>
      <c r="D26" s="10" t="s">
        <v>26</v>
      </c>
      <c r="E26" s="11"/>
      <c r="F26" s="9"/>
      <c r="G26" s="26">
        <v>0</v>
      </c>
      <c r="H26" s="26"/>
    </row>
    <row r="27" spans="2:8" s="2" customFormat="1" ht="24.75" customHeight="1">
      <c r="B27" s="85" t="s">
        <v>27</v>
      </c>
      <c r="C27" s="309" t="s">
        <v>28</v>
      </c>
      <c r="D27" s="310"/>
      <c r="E27" s="311"/>
      <c r="F27" s="9"/>
      <c r="G27" s="31">
        <f>G28+G31+G32+G33</f>
        <v>0</v>
      </c>
      <c r="H27" s="31"/>
    </row>
    <row r="28" spans="2:8" s="2" customFormat="1" ht="15.95" customHeight="1">
      <c r="B28" s="68"/>
      <c r="C28" s="8">
        <v>1</v>
      </c>
      <c r="D28" s="10" t="s">
        <v>29</v>
      </c>
      <c r="E28" s="15"/>
      <c r="F28" s="9"/>
      <c r="G28" s="26">
        <v>0</v>
      </c>
      <c r="H28" s="26"/>
    </row>
    <row r="29" spans="2:8" s="2" customFormat="1" ht="15.95" customHeight="1">
      <c r="B29" s="68"/>
      <c r="C29" s="12"/>
      <c r="D29" s="13" t="s">
        <v>11</v>
      </c>
      <c r="E29" s="14" t="s">
        <v>30</v>
      </c>
      <c r="F29" s="9"/>
      <c r="G29" s="26">
        <v>0</v>
      </c>
      <c r="H29" s="26"/>
    </row>
    <row r="30" spans="2:8" s="2" customFormat="1" ht="15.95" customHeight="1">
      <c r="B30" s="68"/>
      <c r="C30" s="12"/>
      <c r="D30" s="13" t="s">
        <v>11</v>
      </c>
      <c r="E30" s="14" t="s">
        <v>31</v>
      </c>
      <c r="F30" s="9"/>
      <c r="G30" s="26">
        <v>0</v>
      </c>
      <c r="H30" s="26"/>
    </row>
    <row r="31" spans="2:8" s="2" customFormat="1" ht="15.95" customHeight="1">
      <c r="B31" s="68"/>
      <c r="C31" s="8">
        <v>2</v>
      </c>
      <c r="D31" s="10" t="s">
        <v>32</v>
      </c>
      <c r="E31" s="11"/>
      <c r="F31" s="9"/>
      <c r="G31" s="26">
        <v>0</v>
      </c>
      <c r="H31" s="26"/>
    </row>
    <row r="32" spans="2:8" s="2" customFormat="1" ht="15.95" customHeight="1">
      <c r="B32" s="68"/>
      <c r="C32" s="8">
        <v>3</v>
      </c>
      <c r="D32" s="10" t="s">
        <v>25</v>
      </c>
      <c r="E32" s="11"/>
      <c r="F32" s="9"/>
      <c r="G32" s="26"/>
      <c r="H32" s="26"/>
    </row>
    <row r="33" spans="2:8" s="2" customFormat="1" ht="15.95" customHeight="1">
      <c r="B33" s="68"/>
      <c r="C33" s="8">
        <v>4</v>
      </c>
      <c r="D33" s="10" t="s">
        <v>33</v>
      </c>
      <c r="E33" s="11"/>
      <c r="F33" s="9"/>
      <c r="G33" s="26"/>
      <c r="H33" s="26"/>
    </row>
    <row r="34" spans="2:8" s="2" customFormat="1" ht="24.75" customHeight="1">
      <c r="B34" s="68"/>
      <c r="C34" s="309" t="s">
        <v>34</v>
      </c>
      <c r="D34" s="310"/>
      <c r="E34" s="311"/>
      <c r="F34" s="9"/>
      <c r="G34" s="31">
        <f>G8+G27</f>
        <v>4110221</v>
      </c>
      <c r="H34" s="31"/>
    </row>
    <row r="35" spans="2:8" s="2" customFormat="1" ht="24.75" customHeight="1">
      <c r="B35" s="85" t="s">
        <v>35</v>
      </c>
      <c r="C35" s="309" t="s">
        <v>36</v>
      </c>
      <c r="D35" s="310"/>
      <c r="E35" s="311"/>
      <c r="F35" s="9"/>
      <c r="G35" s="31">
        <f>SUM(G36:G45)</f>
        <v>-1000000</v>
      </c>
      <c r="H35" s="31"/>
    </row>
    <row r="36" spans="2:8" s="2" customFormat="1" ht="15.95" customHeight="1">
      <c r="B36" s="68"/>
      <c r="C36" s="8">
        <v>1</v>
      </c>
      <c r="D36" s="10" t="s">
        <v>37</v>
      </c>
      <c r="E36" s="11"/>
      <c r="F36" s="9"/>
      <c r="G36" s="26"/>
      <c r="H36" s="26"/>
    </row>
    <row r="37" spans="2:8" s="2" customFormat="1" ht="15.95" customHeight="1">
      <c r="B37" s="68"/>
      <c r="C37" s="16">
        <v>2</v>
      </c>
      <c r="D37" s="10" t="s">
        <v>38</v>
      </c>
      <c r="E37" s="11"/>
      <c r="F37" s="9"/>
      <c r="G37" s="26"/>
      <c r="H37" s="26"/>
    </row>
    <row r="38" spans="2:8" s="2" customFormat="1" ht="15.95" customHeight="1">
      <c r="B38" s="68"/>
      <c r="C38" s="8">
        <v>3</v>
      </c>
      <c r="D38" s="10" t="s">
        <v>39</v>
      </c>
      <c r="E38" s="11"/>
      <c r="F38" s="9"/>
      <c r="G38" s="26">
        <v>2000000</v>
      </c>
      <c r="H38" s="26"/>
    </row>
    <row r="39" spans="2:8" s="2" customFormat="1" ht="15.95" customHeight="1">
      <c r="B39" s="68"/>
      <c r="C39" s="16">
        <v>4</v>
      </c>
      <c r="D39" s="10" t="s">
        <v>40</v>
      </c>
      <c r="E39" s="11"/>
      <c r="F39" s="9"/>
      <c r="G39" s="26"/>
      <c r="H39" s="26"/>
    </row>
    <row r="40" spans="2:8" s="2" customFormat="1" ht="15.95" customHeight="1">
      <c r="B40" s="68"/>
      <c r="C40" s="8">
        <v>5</v>
      </c>
      <c r="D40" s="10" t="s">
        <v>41</v>
      </c>
      <c r="E40" s="11"/>
      <c r="F40" s="9"/>
      <c r="G40" s="26"/>
      <c r="H40" s="26"/>
    </row>
    <row r="41" spans="2:8" s="2" customFormat="1" ht="15.95" customHeight="1">
      <c r="B41" s="68"/>
      <c r="C41" s="16">
        <v>6</v>
      </c>
      <c r="D41" s="10" t="s">
        <v>42</v>
      </c>
      <c r="E41" s="11"/>
      <c r="F41" s="9"/>
      <c r="G41" s="26"/>
      <c r="H41" s="26"/>
    </row>
    <row r="42" spans="2:8" s="2" customFormat="1" ht="15.95" customHeight="1">
      <c r="B42" s="68"/>
      <c r="C42" s="8">
        <v>7</v>
      </c>
      <c r="D42" s="10" t="s">
        <v>43</v>
      </c>
      <c r="E42" s="11"/>
      <c r="F42" s="9"/>
      <c r="G42" s="26">
        <v>0</v>
      </c>
      <c r="H42" s="26"/>
    </row>
    <row r="43" spans="2:8" s="2" customFormat="1" ht="15.95" customHeight="1">
      <c r="B43" s="68"/>
      <c r="C43" s="16">
        <v>8</v>
      </c>
      <c r="D43" s="10" t="s">
        <v>44</v>
      </c>
      <c r="E43" s="11"/>
      <c r="F43" s="9"/>
      <c r="G43" s="26">
        <v>0</v>
      </c>
      <c r="H43" s="26"/>
    </row>
    <row r="44" spans="2:8" s="2" customFormat="1" ht="15.95" customHeight="1">
      <c r="B44" s="68"/>
      <c r="C44" s="8">
        <v>9</v>
      </c>
      <c r="D44" s="10" t="s">
        <v>45</v>
      </c>
      <c r="E44" s="11"/>
      <c r="F44" s="9"/>
      <c r="G44" s="26">
        <v>0</v>
      </c>
      <c r="H44" s="26"/>
    </row>
    <row r="45" spans="2:8" s="2" customFormat="1" ht="15.95" customHeight="1">
      <c r="B45" s="68"/>
      <c r="C45" s="16">
        <v>10</v>
      </c>
      <c r="D45" s="10" t="s">
        <v>46</v>
      </c>
      <c r="E45" s="11"/>
      <c r="F45" s="9"/>
      <c r="G45" s="26">
        <v>-3000000</v>
      </c>
      <c r="H45" s="26"/>
    </row>
    <row r="46" spans="2:8" s="2" customFormat="1" ht="24.75" customHeight="1">
      <c r="B46" s="68"/>
      <c r="C46" s="309" t="s">
        <v>47</v>
      </c>
      <c r="D46" s="310"/>
      <c r="E46" s="311"/>
      <c r="F46" s="9"/>
      <c r="G46" s="31">
        <f>G34+G35</f>
        <v>3110221</v>
      </c>
      <c r="H46" s="31"/>
    </row>
    <row r="47" spans="2:8" s="2" customFormat="1" ht="15.95" customHeight="1">
      <c r="B47" s="17"/>
      <c r="C47" s="17"/>
      <c r="D47" s="18"/>
      <c r="E47" s="19"/>
      <c r="F47" s="19"/>
      <c r="G47" s="27"/>
      <c r="H47" s="27"/>
    </row>
    <row r="48" spans="2:8" s="2" customFormat="1" ht="15.95" customHeight="1">
      <c r="B48" s="17"/>
      <c r="C48" s="17"/>
      <c r="D48" s="18"/>
      <c r="E48" s="19"/>
      <c r="F48" s="19"/>
      <c r="G48" s="27"/>
      <c r="H48" s="27"/>
    </row>
    <row r="49" spans="2:8" s="2" customFormat="1" ht="15.95" customHeight="1">
      <c r="B49" s="17"/>
      <c r="C49" s="17"/>
      <c r="D49" s="18"/>
      <c r="E49" s="19"/>
      <c r="F49" s="19"/>
      <c r="G49" s="27"/>
      <c r="H49" s="27"/>
    </row>
    <row r="50" spans="2:8" s="2" customFormat="1" ht="15.95" customHeight="1">
      <c r="B50" s="17"/>
      <c r="C50" s="17"/>
      <c r="D50" s="18"/>
      <c r="E50" s="19"/>
      <c r="F50" s="19"/>
      <c r="G50" s="27"/>
      <c r="H50" s="27"/>
    </row>
    <row r="51" spans="2:8" s="2" customFormat="1" ht="15.95" customHeight="1">
      <c r="B51" s="17"/>
      <c r="C51" s="17"/>
      <c r="D51" s="18"/>
      <c r="E51" s="19"/>
      <c r="F51" s="19"/>
      <c r="G51" s="27"/>
      <c r="H51" s="27"/>
    </row>
    <row r="52" spans="2:8" s="2" customFormat="1" ht="15.95" customHeight="1">
      <c r="B52" s="17"/>
      <c r="C52" s="17"/>
      <c r="D52" s="18"/>
      <c r="E52" s="19"/>
      <c r="F52" s="19"/>
      <c r="G52" s="27"/>
      <c r="H52" s="27"/>
    </row>
    <row r="53" spans="2:8" s="2" customFormat="1" ht="15.95" customHeight="1">
      <c r="B53" s="17"/>
      <c r="C53" s="17"/>
      <c r="D53" s="18"/>
      <c r="E53" s="19"/>
      <c r="F53" s="19"/>
      <c r="G53" s="27"/>
      <c r="H53" s="27"/>
    </row>
    <row r="54" spans="2:8" s="2" customFormat="1" ht="15.95" customHeight="1">
      <c r="B54" s="17"/>
      <c r="C54" s="17"/>
      <c r="D54" s="18"/>
      <c r="E54" s="19"/>
      <c r="F54" s="19"/>
      <c r="G54" s="27"/>
      <c r="H54" s="27"/>
    </row>
    <row r="55" spans="2:8" s="2" customFormat="1" ht="15.95" customHeight="1">
      <c r="B55" s="17"/>
      <c r="C55" s="17"/>
      <c r="D55" s="18"/>
      <c r="E55" s="19"/>
      <c r="F55" s="19"/>
      <c r="G55" s="27"/>
      <c r="H55" s="27"/>
    </row>
    <row r="56" spans="2:8" s="2" customFormat="1" ht="15.95" customHeight="1">
      <c r="B56" s="17"/>
      <c r="C56" s="17"/>
      <c r="D56" s="17"/>
      <c r="E56" s="17"/>
      <c r="F56" s="19"/>
      <c r="G56" s="27"/>
      <c r="H56" s="27"/>
    </row>
    <row r="57" spans="2:8">
      <c r="B57" s="20"/>
      <c r="C57" s="20"/>
      <c r="D57" s="21"/>
      <c r="E57" s="22"/>
      <c r="F57" s="22"/>
      <c r="G57" s="28"/>
      <c r="H57" s="28"/>
    </row>
  </sheetData>
  <mergeCells count="9">
    <mergeCell ref="B4:H4"/>
    <mergeCell ref="B6:B7"/>
    <mergeCell ref="C6:E7"/>
    <mergeCell ref="F6:F7"/>
    <mergeCell ref="C46:E46"/>
    <mergeCell ref="C8:E8"/>
    <mergeCell ref="C27:E27"/>
    <mergeCell ref="C34:E34"/>
    <mergeCell ref="C35:E35"/>
  </mergeCells>
  <phoneticPr fontId="15" type="noConversion"/>
  <printOptions horizontalCentered="1"/>
  <pageMargins left="0.45" right="0.45" top="0.38" bottom="0.34" header="0.35" footer="0.31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I32"/>
  <sheetViews>
    <sheetView tabSelected="1" workbookViewId="0">
      <selection activeCell="F20" sqref="F20"/>
    </sheetView>
  </sheetViews>
  <sheetFormatPr defaultRowHeight="12.75"/>
  <cols>
    <col min="1" max="1" width="1.85546875" style="6" customWidth="1"/>
    <col min="2" max="2" width="3.7109375" style="7" customWidth="1"/>
    <col min="3" max="3" width="5.28515625" style="7" customWidth="1"/>
    <col min="4" max="4" width="2.7109375" style="7" customWidth="1"/>
    <col min="5" max="5" width="46.28515625" style="6" customWidth="1"/>
    <col min="6" max="6" width="14.85546875" style="25" customWidth="1"/>
    <col min="7" max="7" width="14" style="25" customWidth="1"/>
    <col min="8" max="8" width="1.42578125" style="6" customWidth="1"/>
    <col min="9" max="16384" width="9.140625" style="6"/>
  </cols>
  <sheetData>
    <row r="2" spans="2:8" s="1" customFormat="1" ht="20.25">
      <c r="B2" s="125" t="s">
        <v>179</v>
      </c>
      <c r="C2" s="39"/>
      <c r="D2" s="40"/>
      <c r="E2" s="41"/>
      <c r="F2" s="29"/>
      <c r="G2" s="29" t="s">
        <v>146</v>
      </c>
      <c r="H2" s="23"/>
    </row>
    <row r="3" spans="2:8" s="2" customFormat="1" ht="7.5" customHeight="1">
      <c r="B3" s="3"/>
      <c r="C3" s="3"/>
      <c r="D3" s="4"/>
      <c r="E3" s="5"/>
      <c r="F3" s="24"/>
      <c r="G3" s="71"/>
    </row>
    <row r="4" spans="2:8" s="2" customFormat="1" ht="34.5" customHeight="1">
      <c r="B4" s="312" t="s">
        <v>176</v>
      </c>
      <c r="C4" s="312"/>
      <c r="D4" s="312"/>
      <c r="E4" s="312"/>
      <c r="F4" s="312"/>
      <c r="G4" s="312"/>
    </row>
    <row r="5" spans="2:8" s="2" customFormat="1" ht="24" customHeight="1">
      <c r="B5" s="313" t="s">
        <v>72</v>
      </c>
      <c r="C5" s="313"/>
      <c r="D5" s="313"/>
      <c r="E5" s="313"/>
      <c r="F5" s="313"/>
      <c r="G5" s="313"/>
    </row>
    <row r="6" spans="2:8" s="2" customFormat="1" ht="24" customHeight="1">
      <c r="B6" s="83"/>
      <c r="C6" s="83"/>
      <c r="D6" s="83"/>
      <c r="E6" s="83"/>
      <c r="F6" s="83"/>
      <c r="G6" s="83"/>
    </row>
    <row r="7" spans="2:8" ht="14.25" customHeight="1"/>
    <row r="8" spans="2:8" s="2" customFormat="1" ht="15.95" customHeight="1">
      <c r="B8" s="314" t="s">
        <v>1</v>
      </c>
      <c r="C8" s="316" t="s">
        <v>73</v>
      </c>
      <c r="D8" s="317"/>
      <c r="E8" s="318"/>
      <c r="F8" s="90" t="s">
        <v>4</v>
      </c>
      <c r="G8" s="90" t="s">
        <v>4</v>
      </c>
    </row>
    <row r="9" spans="2:8" s="2" customFormat="1" ht="18.75" customHeight="1">
      <c r="B9" s="315"/>
      <c r="C9" s="319"/>
      <c r="D9" s="320"/>
      <c r="E9" s="321"/>
      <c r="F9" s="82" t="s">
        <v>5</v>
      </c>
      <c r="G9" s="91" t="s">
        <v>6</v>
      </c>
    </row>
    <row r="10" spans="2:8" s="2" customFormat="1" ht="21.95" customHeight="1">
      <c r="B10" s="68">
        <v>1</v>
      </c>
      <c r="C10" s="322" t="s">
        <v>74</v>
      </c>
      <c r="D10" s="323"/>
      <c r="E10" s="324"/>
      <c r="F10" s="31">
        <v>0</v>
      </c>
      <c r="G10" s="31"/>
    </row>
    <row r="11" spans="2:8" s="2" customFormat="1" ht="21.95" customHeight="1">
      <c r="B11" s="68">
        <v>2</v>
      </c>
      <c r="C11" s="322" t="s">
        <v>75</v>
      </c>
      <c r="D11" s="323"/>
      <c r="E11" s="324"/>
      <c r="F11" s="26"/>
      <c r="G11" s="26"/>
    </row>
    <row r="12" spans="2:8" s="2" customFormat="1" ht="21.95" customHeight="1">
      <c r="B12" s="88">
        <v>3</v>
      </c>
      <c r="C12" s="322" t="s">
        <v>76</v>
      </c>
      <c r="D12" s="323"/>
      <c r="E12" s="324"/>
      <c r="F12" s="26">
        <v>0</v>
      </c>
      <c r="G12" s="26"/>
    </row>
    <row r="13" spans="2:8" s="2" customFormat="1" ht="21.95" customHeight="1">
      <c r="B13" s="88">
        <v>4</v>
      </c>
      <c r="C13" s="322" t="s">
        <v>77</v>
      </c>
      <c r="D13" s="323"/>
      <c r="E13" s="324"/>
      <c r="F13" s="26">
        <v>0</v>
      </c>
      <c r="G13" s="26"/>
    </row>
    <row r="14" spans="2:8" s="2" customFormat="1" ht="21.95" customHeight="1">
      <c r="B14" s="88">
        <v>5</v>
      </c>
      <c r="C14" s="322" t="s">
        <v>78</v>
      </c>
      <c r="D14" s="323"/>
      <c r="E14" s="324"/>
      <c r="F14" s="31">
        <f>SUM(F15:F16)</f>
        <v>931266</v>
      </c>
      <c r="G14" s="31"/>
    </row>
    <row r="15" spans="2:8" s="2" customFormat="1" ht="21.95" customHeight="1">
      <c r="B15" s="88"/>
      <c r="C15" s="73"/>
      <c r="D15" s="325" t="s">
        <v>79</v>
      </c>
      <c r="E15" s="326"/>
      <c r="F15" s="89">
        <v>798000</v>
      </c>
      <c r="G15" s="89"/>
    </row>
    <row r="16" spans="2:8" s="2" customFormat="1" ht="21.95" customHeight="1">
      <c r="B16" s="88"/>
      <c r="C16" s="73"/>
      <c r="D16" s="325" t="s">
        <v>80</v>
      </c>
      <c r="E16" s="326"/>
      <c r="F16" s="26">
        <v>133266</v>
      </c>
      <c r="G16" s="26"/>
    </row>
    <row r="17" spans="2:9" s="2" customFormat="1" ht="21.95" customHeight="1">
      <c r="B17" s="68">
        <v>6</v>
      </c>
      <c r="C17" s="322" t="s">
        <v>81</v>
      </c>
      <c r="D17" s="323"/>
      <c r="E17" s="324"/>
      <c r="F17" s="26">
        <v>0</v>
      </c>
      <c r="G17" s="26"/>
    </row>
    <row r="18" spans="2:9" s="2" customFormat="1" ht="21.95" customHeight="1">
      <c r="B18" s="68">
        <v>7</v>
      </c>
      <c r="C18" s="322" t="s">
        <v>82</v>
      </c>
      <c r="D18" s="323"/>
      <c r="E18" s="324"/>
      <c r="F18" s="26">
        <v>2068734</v>
      </c>
      <c r="G18" s="26"/>
    </row>
    <row r="19" spans="2:9" s="2" customFormat="1" ht="33" customHeight="1">
      <c r="B19" s="68">
        <v>8</v>
      </c>
      <c r="C19" s="309" t="s">
        <v>83</v>
      </c>
      <c r="D19" s="310"/>
      <c r="E19" s="311"/>
      <c r="F19" s="31">
        <f>F13+F14+F17+F18</f>
        <v>3000000</v>
      </c>
      <c r="G19" s="31"/>
    </row>
    <row r="20" spans="2:9" s="2" customFormat="1" ht="32.25" customHeight="1">
      <c r="B20" s="68">
        <v>9</v>
      </c>
      <c r="C20" s="327" t="s">
        <v>84</v>
      </c>
      <c r="D20" s="328"/>
      <c r="E20" s="329"/>
      <c r="F20" s="26">
        <v>0</v>
      </c>
      <c r="G20" s="26"/>
    </row>
    <row r="21" spans="2:9" s="2" customFormat="1" ht="21.95" customHeight="1">
      <c r="B21" s="68">
        <v>10</v>
      </c>
      <c r="C21" s="322" t="s">
        <v>85</v>
      </c>
      <c r="D21" s="323"/>
      <c r="E21" s="324"/>
      <c r="F21" s="26">
        <v>0</v>
      </c>
      <c r="G21" s="26"/>
    </row>
    <row r="22" spans="2:9" s="2" customFormat="1" ht="21.95" customHeight="1">
      <c r="B22" s="68">
        <v>11</v>
      </c>
      <c r="C22" s="322" t="s">
        <v>86</v>
      </c>
      <c r="D22" s="323"/>
      <c r="E22" s="324"/>
      <c r="F22" s="26">
        <v>0</v>
      </c>
      <c r="G22" s="26"/>
    </row>
    <row r="23" spans="2:9" s="2" customFormat="1" ht="21.95" customHeight="1">
      <c r="B23" s="68">
        <v>12</v>
      </c>
      <c r="C23" s="322" t="s">
        <v>87</v>
      </c>
      <c r="D23" s="323"/>
      <c r="E23" s="324"/>
      <c r="F23" s="26">
        <f>SUM(F24:F27)</f>
        <v>0</v>
      </c>
      <c r="G23" s="26"/>
    </row>
    <row r="24" spans="2:9" s="2" customFormat="1" ht="21.95" customHeight="1">
      <c r="B24" s="68"/>
      <c r="C24" s="75">
        <v>121</v>
      </c>
      <c r="D24" s="325" t="s">
        <v>88</v>
      </c>
      <c r="E24" s="326"/>
      <c r="F24" s="26">
        <v>0</v>
      </c>
      <c r="G24" s="26"/>
    </row>
    <row r="25" spans="2:9" s="2" customFormat="1" ht="21.95" customHeight="1">
      <c r="B25" s="68"/>
      <c r="C25" s="73">
        <v>122</v>
      </c>
      <c r="D25" s="325" t="s">
        <v>89</v>
      </c>
      <c r="E25" s="326"/>
      <c r="F25" s="26">
        <v>0</v>
      </c>
      <c r="G25" s="26"/>
    </row>
    <row r="26" spans="2:9" s="2" customFormat="1" ht="21.95" customHeight="1">
      <c r="B26" s="68"/>
      <c r="C26" s="73">
        <v>123</v>
      </c>
      <c r="D26" s="325" t="s">
        <v>90</v>
      </c>
      <c r="E26" s="326"/>
      <c r="F26" s="26">
        <v>0</v>
      </c>
      <c r="G26" s="26"/>
    </row>
    <row r="27" spans="2:9" s="2" customFormat="1" ht="21.95" customHeight="1">
      <c r="B27" s="68"/>
      <c r="C27" s="73">
        <v>124</v>
      </c>
      <c r="D27" s="325" t="s">
        <v>91</v>
      </c>
      <c r="E27" s="326"/>
      <c r="F27" s="26">
        <v>0</v>
      </c>
      <c r="G27" s="26"/>
      <c r="I27" s="76"/>
    </row>
    <row r="28" spans="2:9" s="2" customFormat="1" ht="30" customHeight="1">
      <c r="B28" s="68">
        <v>13</v>
      </c>
      <c r="C28" s="327" t="s">
        <v>92</v>
      </c>
      <c r="D28" s="328"/>
      <c r="E28" s="329"/>
      <c r="F28" s="26">
        <f>SUM(F21:F23)</f>
        <v>0</v>
      </c>
      <c r="G28" s="31"/>
    </row>
    <row r="29" spans="2:9" s="2" customFormat="1" ht="31.5" customHeight="1">
      <c r="B29" s="68">
        <v>14</v>
      </c>
      <c r="C29" s="327" t="s">
        <v>93</v>
      </c>
      <c r="D29" s="328"/>
      <c r="E29" s="329"/>
      <c r="F29" s="31">
        <f>F28-F19</f>
        <v>-3000000</v>
      </c>
      <c r="G29" s="31"/>
    </row>
    <row r="30" spans="2:9" s="2" customFormat="1" ht="21.75" customHeight="1">
      <c r="B30" s="68">
        <v>15</v>
      </c>
      <c r="C30" s="322" t="s">
        <v>94</v>
      </c>
      <c r="D30" s="323"/>
      <c r="E30" s="324"/>
      <c r="F30" s="26">
        <v>0</v>
      </c>
      <c r="G30" s="26"/>
    </row>
    <row r="31" spans="2:9" s="2" customFormat="1" ht="23.25" customHeight="1">
      <c r="B31" s="68">
        <v>16</v>
      </c>
      <c r="C31" s="327" t="s">
        <v>95</v>
      </c>
      <c r="D31" s="328"/>
      <c r="E31" s="329"/>
      <c r="F31" s="31">
        <v>0</v>
      </c>
      <c r="G31" s="31"/>
    </row>
    <row r="32" spans="2:9" s="2" customFormat="1" ht="20.100000000000001" customHeight="1">
      <c r="B32" s="68">
        <v>17</v>
      </c>
      <c r="C32" s="322" t="s">
        <v>96</v>
      </c>
      <c r="D32" s="323"/>
      <c r="E32" s="324"/>
      <c r="F32" s="26">
        <v>0</v>
      </c>
      <c r="G32" s="26"/>
    </row>
  </sheetData>
  <mergeCells count="27">
    <mergeCell ref="C30:E30"/>
    <mergeCell ref="C31:E31"/>
    <mergeCell ref="C32:E32"/>
    <mergeCell ref="D26:E26"/>
    <mergeCell ref="D27:E27"/>
    <mergeCell ref="C28:E28"/>
    <mergeCell ref="C29:E29"/>
    <mergeCell ref="C22:E22"/>
    <mergeCell ref="C23:E23"/>
    <mergeCell ref="D24:E24"/>
    <mergeCell ref="D25:E25"/>
    <mergeCell ref="C18:E18"/>
    <mergeCell ref="C19:E19"/>
    <mergeCell ref="C20:E20"/>
    <mergeCell ref="C21:E21"/>
    <mergeCell ref="D16:E16"/>
    <mergeCell ref="C17:E17"/>
    <mergeCell ref="C10:E10"/>
    <mergeCell ref="C11:E11"/>
    <mergeCell ref="C12:E12"/>
    <mergeCell ref="C13:E13"/>
    <mergeCell ref="B4:G4"/>
    <mergeCell ref="B5:G5"/>
    <mergeCell ref="B8:B9"/>
    <mergeCell ref="C8:E9"/>
    <mergeCell ref="C14:E14"/>
    <mergeCell ref="D15:E15"/>
  </mergeCells>
  <phoneticPr fontId="15" type="noConversion"/>
  <printOptions horizontalCentered="1"/>
  <pageMargins left="0.27" right="0.28999999999999998" top="0.52" bottom="0.65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H103"/>
  <sheetViews>
    <sheetView workbookViewId="0">
      <selection activeCell="B8" sqref="B8"/>
    </sheetView>
  </sheetViews>
  <sheetFormatPr defaultColWidth="17.7109375" defaultRowHeight="12.75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s="103" customFormat="1" ht="20.25">
      <c r="B2" s="132" t="s">
        <v>179</v>
      </c>
      <c r="C2" s="131"/>
      <c r="D2" s="124"/>
      <c r="E2" s="42"/>
      <c r="G2" s="104"/>
      <c r="H2" s="106" t="s">
        <v>0</v>
      </c>
    </row>
    <row r="3" spans="1:8" s="107" customFormat="1" ht="6.75" customHeight="1"/>
    <row r="4" spans="1:8" s="107" customFormat="1" ht="25.5" customHeight="1">
      <c r="A4" s="330" t="s">
        <v>177</v>
      </c>
      <c r="B4" s="330"/>
      <c r="C4" s="330"/>
      <c r="D4" s="330"/>
      <c r="E4" s="330"/>
      <c r="F4" s="330"/>
      <c r="G4" s="330"/>
      <c r="H4" s="330"/>
    </row>
    <row r="5" spans="1:8" ht="6.75" customHeight="1"/>
    <row r="6" spans="1:8" ht="12.75" customHeight="1">
      <c r="B6" s="77" t="s">
        <v>97</v>
      </c>
      <c r="G6" s="78"/>
    </row>
    <row r="7" spans="1:8" ht="6.75" customHeight="1"/>
    <row r="8" spans="1:8" s="79" customFormat="1" ht="24.95" customHeight="1">
      <c r="A8" s="92"/>
      <c r="B8" s="92"/>
      <c r="C8" s="92" t="s">
        <v>39</v>
      </c>
      <c r="D8" s="92" t="s">
        <v>40</v>
      </c>
      <c r="E8" s="93" t="s">
        <v>98</v>
      </c>
      <c r="F8" s="93" t="s">
        <v>99</v>
      </c>
      <c r="G8" s="92" t="s">
        <v>100</v>
      </c>
      <c r="H8" s="92" t="s">
        <v>101</v>
      </c>
    </row>
    <row r="9" spans="1:8" s="81" customFormat="1" ht="30" customHeight="1">
      <c r="A9" s="94" t="s">
        <v>7</v>
      </c>
      <c r="B9" s="95" t="s">
        <v>171</v>
      </c>
      <c r="C9" s="80"/>
      <c r="D9" s="80"/>
      <c r="E9" s="80"/>
      <c r="F9" s="80"/>
      <c r="G9" s="80"/>
      <c r="H9" s="80">
        <f>SUM(C9:G9)</f>
        <v>0</v>
      </c>
    </row>
    <row r="10" spans="1:8" s="81" customFormat="1" ht="20.100000000000001" customHeight="1">
      <c r="A10" s="96" t="s">
        <v>102</v>
      </c>
      <c r="B10" s="97" t="s">
        <v>103</v>
      </c>
      <c r="C10" s="80"/>
      <c r="D10" s="80"/>
      <c r="E10" s="80"/>
      <c r="F10" s="80"/>
      <c r="G10" s="80"/>
      <c r="H10" s="80">
        <f t="shared" ref="H10:H15" si="0">SUM(C10:G10)</f>
        <v>0</v>
      </c>
    </row>
    <row r="11" spans="1:8" s="81" customFormat="1" ht="20.100000000000001" customHeight="1">
      <c r="A11" s="94" t="s">
        <v>104</v>
      </c>
      <c r="B11" s="95" t="s">
        <v>105</v>
      </c>
      <c r="C11" s="80">
        <v>100000</v>
      </c>
      <c r="D11" s="80"/>
      <c r="E11" s="80"/>
      <c r="F11" s="80">
        <v>0</v>
      </c>
      <c r="G11" s="80">
        <v>0</v>
      </c>
      <c r="H11" s="80">
        <f>SUM(C11:G11)</f>
        <v>100000</v>
      </c>
    </row>
    <row r="12" spans="1:8" s="81" customFormat="1" ht="20.100000000000001" customHeight="1">
      <c r="A12" s="96">
        <v>1</v>
      </c>
      <c r="B12" s="97" t="s">
        <v>106</v>
      </c>
      <c r="C12" s="80"/>
      <c r="D12" s="80"/>
      <c r="E12" s="80"/>
      <c r="F12" s="80"/>
      <c r="G12" s="80"/>
      <c r="H12" s="80">
        <f t="shared" si="0"/>
        <v>0</v>
      </c>
    </row>
    <row r="13" spans="1:8" s="81" customFormat="1" ht="20.100000000000001" customHeight="1">
      <c r="A13" s="96">
        <v>2</v>
      </c>
      <c r="B13" s="97" t="s">
        <v>107</v>
      </c>
      <c r="C13" s="80"/>
      <c r="D13" s="80"/>
      <c r="E13" s="80"/>
      <c r="F13" s="80"/>
      <c r="G13" s="80"/>
      <c r="H13" s="80">
        <f t="shared" si="0"/>
        <v>0</v>
      </c>
    </row>
    <row r="14" spans="1:8" s="81" customFormat="1" ht="20.100000000000001" customHeight="1">
      <c r="A14" s="96">
        <v>3</v>
      </c>
      <c r="B14" s="97" t="s">
        <v>108</v>
      </c>
      <c r="C14" s="80"/>
      <c r="D14" s="80"/>
      <c r="E14" s="80"/>
      <c r="F14" s="80"/>
      <c r="G14" s="80"/>
      <c r="H14" s="80">
        <f t="shared" si="0"/>
        <v>0</v>
      </c>
    </row>
    <row r="15" spans="1:8" s="81" customFormat="1" ht="20.100000000000001" customHeight="1">
      <c r="A15" s="96">
        <v>4</v>
      </c>
      <c r="B15" s="97" t="s">
        <v>109</v>
      </c>
      <c r="C15" s="80"/>
      <c r="D15" s="80"/>
      <c r="E15" s="80"/>
      <c r="F15" s="80"/>
      <c r="G15" s="80"/>
      <c r="H15" s="80">
        <f t="shared" si="0"/>
        <v>0</v>
      </c>
    </row>
    <row r="16" spans="1:8" s="81" customFormat="1" ht="30" customHeight="1">
      <c r="A16" s="94" t="s">
        <v>27</v>
      </c>
      <c r="B16" s="95" t="s">
        <v>168</v>
      </c>
      <c r="C16" s="98">
        <v>0</v>
      </c>
      <c r="D16" s="98">
        <f>SUM(D11:D15)</f>
        <v>0</v>
      </c>
      <c r="E16" s="98">
        <f>SUM(E11:E15)</f>
        <v>0</v>
      </c>
      <c r="F16" s="98">
        <f>SUM(F11:F15)</f>
        <v>0</v>
      </c>
      <c r="G16" s="98">
        <v>0</v>
      </c>
      <c r="H16" s="98">
        <v>0</v>
      </c>
    </row>
    <row r="17" spans="1:8" s="81" customFormat="1" ht="20.100000000000001" customHeight="1">
      <c r="A17" s="96">
        <v>1</v>
      </c>
      <c r="B17" s="97" t="s">
        <v>106</v>
      </c>
      <c r="C17" s="80"/>
      <c r="D17" s="80"/>
      <c r="E17" s="80"/>
      <c r="F17" s="80"/>
      <c r="G17" s="105">
        <v>-3000000</v>
      </c>
      <c r="H17" s="80">
        <f>SUM(C17:G17)</f>
        <v>-3000000</v>
      </c>
    </row>
    <row r="18" spans="1:8" s="81" customFormat="1" ht="20.100000000000001" customHeight="1">
      <c r="A18" s="96">
        <v>2</v>
      </c>
      <c r="B18" s="97" t="s">
        <v>107</v>
      </c>
      <c r="C18" s="80">
        <v>2000000</v>
      </c>
      <c r="D18" s="80"/>
      <c r="E18" s="80"/>
      <c r="F18" s="80"/>
      <c r="G18" s="80"/>
      <c r="H18" s="80">
        <f>SUM(C18:G18)</f>
        <v>2000000</v>
      </c>
    </row>
    <row r="19" spans="1:8" s="81" customFormat="1" ht="20.100000000000001" customHeight="1">
      <c r="A19" s="96">
        <v>3</v>
      </c>
      <c r="B19" s="97" t="s">
        <v>110</v>
      </c>
      <c r="C19" s="80"/>
      <c r="D19" s="80"/>
      <c r="E19" s="80"/>
      <c r="F19" s="80"/>
      <c r="G19" s="80"/>
      <c r="H19" s="80">
        <f>SUM(C19:G19)</f>
        <v>0</v>
      </c>
    </row>
    <row r="20" spans="1:8" s="81" customFormat="1" ht="20.100000000000001" customHeight="1">
      <c r="A20" s="96">
        <v>4</v>
      </c>
      <c r="B20" s="97" t="s">
        <v>111</v>
      </c>
      <c r="C20" s="80"/>
      <c r="D20" s="80"/>
      <c r="E20" s="80"/>
      <c r="F20" s="80"/>
      <c r="G20" s="80"/>
      <c r="H20" s="80">
        <f>SUM(C20:G20)</f>
        <v>0</v>
      </c>
    </row>
    <row r="21" spans="1:8" s="81" customFormat="1" ht="30" customHeight="1">
      <c r="A21" s="94" t="s">
        <v>35</v>
      </c>
      <c r="B21" s="95" t="s">
        <v>170</v>
      </c>
      <c r="C21" s="98">
        <f t="shared" ref="C21:H21" si="1">SUM(C16:C20)</f>
        <v>2000000</v>
      </c>
      <c r="D21" s="98">
        <f t="shared" si="1"/>
        <v>0</v>
      </c>
      <c r="E21" s="98">
        <f t="shared" si="1"/>
        <v>0</v>
      </c>
      <c r="F21" s="98">
        <f t="shared" si="1"/>
        <v>0</v>
      </c>
      <c r="G21" s="98">
        <f t="shared" si="1"/>
        <v>-3000000</v>
      </c>
      <c r="H21" s="98">
        <f t="shared" si="1"/>
        <v>-1000000</v>
      </c>
    </row>
    <row r="22" spans="1:8" ht="14.1" customHeight="1"/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1">
    <mergeCell ref="A4:H4"/>
  </mergeCells>
  <phoneticPr fontId="15" type="noConversion"/>
  <printOptions horizontalCentered="1"/>
  <pageMargins left="0.25" right="0.28999999999999998" top="0.56000000000000005" bottom="0.6" header="0.5" footer="0.5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E30"/>
  <sheetViews>
    <sheetView workbookViewId="0">
      <selection activeCell="H7" sqref="H7"/>
    </sheetView>
  </sheetViews>
  <sheetFormatPr defaultRowHeight="24.75" customHeight="1"/>
  <cols>
    <col min="1" max="1" width="2.42578125" style="111" customWidth="1"/>
    <col min="2" max="2" width="3.85546875" style="111" customWidth="1"/>
    <col min="3" max="3" width="55.5703125" style="111" customWidth="1"/>
    <col min="4" max="5" width="17.5703125" style="122" customWidth="1"/>
    <col min="6" max="16384" width="9.140625" style="111"/>
  </cols>
  <sheetData>
    <row r="1" spans="2:5" s="107" customFormat="1" ht="28.5" customHeight="1">
      <c r="B1" s="123"/>
      <c r="C1" s="130" t="s">
        <v>179</v>
      </c>
      <c r="D1" s="131"/>
      <c r="E1" s="124"/>
    </row>
    <row r="2" spans="2:5" ht="24.75" customHeight="1">
      <c r="B2" s="331" t="s">
        <v>178</v>
      </c>
      <c r="C2" s="331"/>
      <c r="D2" s="331"/>
      <c r="E2" s="331"/>
    </row>
    <row r="3" spans="2:5" ht="24.75" customHeight="1">
      <c r="B3" s="332"/>
      <c r="C3" s="332"/>
      <c r="D3" s="332"/>
      <c r="E3" s="332"/>
    </row>
    <row r="4" spans="2:5" ht="24.75" customHeight="1">
      <c r="B4" s="110"/>
      <c r="C4" s="110"/>
      <c r="D4" s="112"/>
      <c r="E4" s="112"/>
    </row>
    <row r="5" spans="2:5" s="108" customFormat="1" ht="24.75" customHeight="1">
      <c r="B5" s="113" t="s">
        <v>1</v>
      </c>
      <c r="C5" s="114" t="s">
        <v>148</v>
      </c>
      <c r="D5" s="109" t="s">
        <v>4</v>
      </c>
      <c r="E5" s="109" t="s">
        <v>4</v>
      </c>
    </row>
    <row r="6" spans="2:5" s="108" customFormat="1" ht="24.75" customHeight="1">
      <c r="B6" s="113"/>
      <c r="C6" s="113" t="s">
        <v>149</v>
      </c>
      <c r="D6" s="109" t="s">
        <v>5</v>
      </c>
      <c r="E6" s="109" t="s">
        <v>6</v>
      </c>
    </row>
    <row r="7" spans="2:5" ht="24.75" customHeight="1">
      <c r="B7" s="113"/>
      <c r="C7" s="115" t="s">
        <v>150</v>
      </c>
      <c r="D7" s="116">
        <v>0</v>
      </c>
      <c r="E7" s="116"/>
    </row>
    <row r="8" spans="2:5" ht="24.75" customHeight="1">
      <c r="B8" s="113"/>
      <c r="C8" s="115" t="s">
        <v>151</v>
      </c>
      <c r="D8" s="116">
        <v>0</v>
      </c>
      <c r="E8" s="116"/>
    </row>
    <row r="9" spans="2:5" ht="24.75" customHeight="1">
      <c r="B9" s="113"/>
      <c r="C9" s="115" t="s">
        <v>152</v>
      </c>
      <c r="D9" s="116">
        <v>-2578955</v>
      </c>
      <c r="E9" s="116"/>
    </row>
    <row r="10" spans="2:5" ht="24.75" customHeight="1">
      <c r="B10" s="113"/>
      <c r="C10" s="115" t="s">
        <v>153</v>
      </c>
      <c r="D10" s="116">
        <v>3000000</v>
      </c>
      <c r="E10" s="116"/>
    </row>
    <row r="11" spans="2:5" ht="24.75" customHeight="1">
      <c r="B11" s="113"/>
      <c r="C11" s="115" t="s">
        <v>154</v>
      </c>
      <c r="D11" s="116">
        <v>0</v>
      </c>
      <c r="E11" s="116"/>
    </row>
    <row r="12" spans="2:5" ht="24.75" customHeight="1">
      <c r="B12" s="113"/>
      <c r="C12" s="115" t="s">
        <v>155</v>
      </c>
      <c r="D12" s="116">
        <v>0</v>
      </c>
      <c r="E12" s="116"/>
    </row>
    <row r="13" spans="2:5" s="118" customFormat="1" ht="24.75" customHeight="1">
      <c r="B13" s="113"/>
      <c r="C13" s="115" t="s">
        <v>156</v>
      </c>
      <c r="D13" s="117">
        <v>0</v>
      </c>
      <c r="E13" s="117"/>
    </row>
    <row r="14" spans="2:5" ht="24.75" customHeight="1">
      <c r="B14" s="113"/>
      <c r="C14" s="115" t="s">
        <v>67</v>
      </c>
      <c r="D14" s="116"/>
      <c r="E14" s="116"/>
    </row>
    <row r="15" spans="2:5" ht="24.75" customHeight="1">
      <c r="B15" s="113"/>
      <c r="C15" s="115" t="s">
        <v>157</v>
      </c>
      <c r="D15" s="116">
        <v>0</v>
      </c>
      <c r="E15" s="116"/>
    </row>
    <row r="16" spans="2:5" ht="24.75" customHeight="1">
      <c r="B16" s="113"/>
      <c r="C16" s="115" t="s">
        <v>158</v>
      </c>
      <c r="D16" s="116">
        <v>0</v>
      </c>
      <c r="E16" s="116"/>
    </row>
    <row r="17" spans="2:5" ht="24.75" customHeight="1">
      <c r="B17" s="113"/>
      <c r="C17" s="115" t="s">
        <v>159</v>
      </c>
      <c r="D17" s="116">
        <v>0</v>
      </c>
      <c r="E17" s="116"/>
    </row>
    <row r="18" spans="2:5" ht="24.75" customHeight="1">
      <c r="B18" s="113"/>
      <c r="C18" s="115" t="s">
        <v>160</v>
      </c>
      <c r="D18" s="116">
        <v>0</v>
      </c>
      <c r="E18" s="116"/>
    </row>
    <row r="19" spans="2:5" ht="24.75" customHeight="1">
      <c r="B19" s="113"/>
      <c r="C19" s="115" t="s">
        <v>161</v>
      </c>
      <c r="D19" s="116">
        <v>0</v>
      </c>
      <c r="E19" s="116"/>
    </row>
    <row r="20" spans="2:5" s="118" customFormat="1" ht="24.75" customHeight="1">
      <c r="B20" s="113"/>
      <c r="C20" s="115" t="s">
        <v>162</v>
      </c>
      <c r="D20" s="117">
        <f>D15+D16+D17+D18+D19</f>
        <v>0</v>
      </c>
      <c r="E20" s="117"/>
    </row>
    <row r="21" spans="2:5" ht="24.75" customHeight="1">
      <c r="B21" s="113"/>
      <c r="C21" s="115" t="s">
        <v>68</v>
      </c>
      <c r="D21" s="116"/>
      <c r="E21" s="116"/>
    </row>
    <row r="22" spans="2:5" ht="24.75" customHeight="1">
      <c r="B22" s="113"/>
      <c r="C22" s="115" t="s">
        <v>163</v>
      </c>
      <c r="D22" s="116">
        <v>0</v>
      </c>
      <c r="E22" s="116"/>
    </row>
    <row r="23" spans="2:5" ht="24.75" customHeight="1">
      <c r="B23" s="113"/>
      <c r="C23" s="115" t="s">
        <v>164</v>
      </c>
      <c r="D23" s="116">
        <v>0</v>
      </c>
      <c r="E23" s="116"/>
    </row>
    <row r="24" spans="2:5" ht="24.75" customHeight="1">
      <c r="B24" s="113"/>
      <c r="C24" s="115" t="s">
        <v>165</v>
      </c>
      <c r="D24" s="116">
        <v>0</v>
      </c>
      <c r="E24" s="116"/>
    </row>
    <row r="25" spans="2:5" ht="24.75" customHeight="1">
      <c r="B25" s="113"/>
      <c r="C25" s="115" t="s">
        <v>166</v>
      </c>
      <c r="D25" s="116">
        <v>0</v>
      </c>
      <c r="E25" s="116"/>
    </row>
    <row r="26" spans="2:5" s="118" customFormat="1" ht="24.75" customHeight="1">
      <c r="B26" s="113"/>
      <c r="C26" s="115" t="s">
        <v>167</v>
      </c>
      <c r="D26" s="117">
        <f>D22+D23+D24+D25</f>
        <v>0</v>
      </c>
      <c r="E26" s="117"/>
    </row>
    <row r="27" spans="2:5" s="118" customFormat="1" ht="24.75" customHeight="1">
      <c r="B27" s="113"/>
      <c r="C27" s="115" t="s">
        <v>69</v>
      </c>
      <c r="D27" s="117">
        <v>421045</v>
      </c>
      <c r="E27" s="117"/>
    </row>
    <row r="28" spans="2:5" s="118" customFormat="1" ht="24.75" customHeight="1">
      <c r="B28" s="113"/>
      <c r="C28" s="115" t="s">
        <v>70</v>
      </c>
      <c r="D28" s="117">
        <v>0</v>
      </c>
      <c r="E28" s="117"/>
    </row>
    <row r="29" spans="2:5" s="118" customFormat="1" ht="24.75" customHeight="1">
      <c r="B29" s="113"/>
      <c r="C29" s="115" t="s">
        <v>71</v>
      </c>
      <c r="D29" s="119">
        <v>421045</v>
      </c>
      <c r="E29" s="119"/>
    </row>
    <row r="30" spans="2:5" ht="24.75" customHeight="1">
      <c r="B30" s="110"/>
      <c r="C30" s="120"/>
      <c r="D30" s="121"/>
      <c r="E30" s="121"/>
    </row>
  </sheetData>
  <mergeCells count="2">
    <mergeCell ref="B2:E2"/>
    <mergeCell ref="B3:E3"/>
  </mergeCells>
  <phoneticPr fontId="15" type="noConversion"/>
  <printOptions horizontalCentered="1"/>
  <pageMargins left="0.2" right="0.2" top="0.56999999999999995" bottom="0.45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Pasq'3</vt:lpstr>
      <vt:lpstr>Pasq.AAM</vt:lpstr>
      <vt:lpstr>Pasq'1+2</vt:lpstr>
      <vt:lpstr>Kapaku</vt:lpstr>
      <vt:lpstr>Aktivet</vt:lpstr>
      <vt:lpstr>Pasivet</vt:lpstr>
      <vt:lpstr>Rezultati</vt:lpstr>
      <vt:lpstr>Kapitali</vt:lpstr>
      <vt:lpstr>Fluksi Direkt</vt:lpstr>
      <vt:lpstr>Shenime shpjeg.</vt:lpstr>
    </vt:vector>
  </TitlesOfParts>
  <Company>CompuLab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Eternum</dc:creator>
  <cp:lastModifiedBy>User</cp:lastModifiedBy>
  <cp:lastPrinted>2011-03-30T17:23:40Z</cp:lastPrinted>
  <dcterms:created xsi:type="dcterms:W3CDTF">2009-06-17T13:08:23Z</dcterms:created>
  <dcterms:modified xsi:type="dcterms:W3CDTF">2019-01-09T22:38:13Z</dcterms:modified>
</cp:coreProperties>
</file>