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4"/>
  <c r="D37"/>
  <c r="D27"/>
  <c r="D26"/>
  <c r="D23"/>
  <c r="D22"/>
  <c r="D19"/>
  <c r="D42" s="1"/>
  <c r="D47" s="1"/>
  <c r="D57" s="1"/>
  <c r="D15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<sst xmlns="http://schemas.openxmlformats.org/spreadsheetml/2006/main" count="417" uniqueCount="274">
  <si>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</si>
  <si>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</si>
  <si>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</si>
  <si>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</si>
  <si>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</si>
  <si>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</si>
  <si>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</si>
  <si>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</si>
  <si>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</si>
  <si>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</si>
  <si>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</si>
  <si>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</si>
  <si>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</si>
  <si>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</si>
  <si>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</si>
  <si>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</si>
  <si>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</si>
  <si>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</si>
  <si>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</si>
  <si>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</si>
  <si>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</si>
  <si>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</si>
  <si>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</si>
  <si>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</si>
  <si>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</si>
  <si>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</si>
  <si>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</si>
  <si>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</si>
  <si>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</si>
  <si>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</si>
  <si>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</si>
  <si>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</si>
  <si>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</si>
  <si>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</si>
  <si>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</si>
  <si>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</si>
  <si>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</si>
  <si>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</si>
  <si>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</si>
  <si>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</si>
  <si>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</si>
  <si>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</si>
  <si>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</si>
  <si>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</si>
  <si>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</si>
  <si>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</si>
  <si>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</si>
  <si>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</si>
  <si>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</si>
  <si>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</si>
  <si>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</si>
  <si>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</si>
  <si>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</si>
  <si>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</si>
  <si>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</si>
  <si>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</si>
  <si>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</si>
  <si>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</si>
  <si>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</si>
  <si>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</si>
  <si>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</si>
  <si>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</si>
  <si>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</si>
  <si>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</si>
  <si>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</si>
  <si>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</si>
  <si>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</si>
  <si>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</si>
  <si>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</si>
  <si>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</si>
  <si>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</si>
  <si>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</si>
  <si>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</si>
  <si>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</si>
  <si>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</si>
  <si>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</si>
  <si>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</si>
  <si>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</si>
  <si>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</si>
  <si>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</si>
  <si>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</si>
  <si>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</si>
  <si>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</si>
  <si>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</si>
  <si>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</si>
  <si>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</si>
  <si>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</si>
  <si>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</si>
  <si>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</si>
  <si>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</si>
  <si>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</si>
  <si>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</si>
  <si>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</si>
  <si>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</si>
  <si>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</si>
  <si>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</si>
  <si>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</si>
  <si>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</si>
  <si>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</si>
  <si>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</si>
  <si>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</si>
  <si>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</si>
  <si>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</si>
  <si>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</si>
  <si>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</si>
  <si>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</si>
  <si>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</si>
  <si>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</si>
  <si>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</si>
  <si>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</si>
  <si>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</si>
  <si>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</si>
  <si>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</si>
  <si>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</si>
  <si>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</si>
  <si>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</si>
  <si>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</si>
  <si>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</si>
  <si>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</si>
  <si>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</si>
  <si>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</si>
  <si>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</si>
  <si>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</si>
  <si>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</si>
  <si>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</si>
  <si>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</si>
  <si>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</si>
  <si>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</si>
  <si>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</si>
  <si>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</si>
  <si>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</si>
  <si>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</si>
  <si>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</si>
  <si>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</si>
  <si>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</si>
  <si>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</si>
  <si>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</si>
  <si>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</si>
  <si>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</si>
  <si>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</si>
  <si>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</si>
  <si>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</si>
  <si>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</si>
  <si>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</si>
  <si>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</si>
  <si>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</si>
  <si>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</si>
  <si>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</si>
  <si>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</si>
  <si>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</si>
  <si>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</si>
  <si>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</si>
  <si>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</si>
  <si>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</si>
  <si>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</si>
  <si>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</si>
  <si>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</si>
  <si>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</si>
  <si>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</si>
  <si>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</si>
  <si>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</si>
  <si>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</si>
  <si>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</si>
  <si>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</si>
  <si>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</si>
  <si>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</si>
  <si>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</si>
  <si>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</si>
  <si>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</si>
  <si>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</si>
  <si>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</si>
  <si>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</si>
  <si>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</si>
  <si>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</si>
  <si>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</si>
  <si>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</si>
  <si>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</si>
  <si>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</si>
  <si>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</si>
  <si>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</si>
  <si>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</si>
  <si>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</si>
  <si>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</si>
  <si>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</si>
  <si>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</si>
  <si>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</si>
  <si>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</si>
  <si>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</si>
  <si>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</si>
  <si>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</si>
  <si>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</si>
  <si>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</si>
  <si>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</si>
  <si>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</si>
  <si>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</si>
  <si>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</si>
  <si>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</si>
  <si>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</si>
  <si>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</si>
  <si>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</si>
  <si>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</si>
  <si>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</si>
  <si>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</si>
  <si>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</si>
  <si>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</si>
  <si>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</si>
  <si>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</si>
  <si>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</si>
  <si>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</si>
  <si>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</si>
  <si>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</si>
  <si>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</si>
  <si>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</si>
  <si>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</si>
  <si>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</si>
  <si>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</si>
  <si>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</si>
  <si>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</si>
  <si>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</si>
  <si>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</si>
  <si>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</si>
  <si>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</si>
  <si>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</si>
  <si>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</si>
  <si>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</si>
  <si>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</si>
  <si>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</si>
  <si>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</si>
  <si>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</si>
  <si>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</si>
  <si>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</si>
  <si>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</si>
  <si>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</si>
  <si>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</si>
  <si>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</si>
  <si>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</si>
  <si>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</si>
  <si>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</si>
  <si>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</si>
  <si>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</si>
  <si>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</si>
  <si>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</si>
  <si>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</si>
  <si>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</si>
  <si>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</si>
  <si>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</si>
  <si>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</si>
  <si>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</si>
  <si>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</si>
  <si>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</si>
  <si>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</si>
  <si>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</si>
  <si>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</si>
  <si>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</si>
  <si>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</si>
  <si>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</si>
  <si>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</si>
  <si>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</si>
  <si>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</si>
  <si>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</si>
  <si>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</si>
  <si>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</si>
  <si>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</si>
  <si>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</si>
  <si>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</si>
  <si>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</si>
  <si>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</si>
  <si>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</si>
  <si>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</si>
  <si>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</si>
  <si>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</si>
  <si>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"JASHARI"</t>
  </si>
  <si>
    <t>K47129716U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</si>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</sst>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a/Downloads/BILANC%202019%20PER%20T%60U%20DERGUAR%20NE%20TATIME%20JASHARI%20SHP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"/>
      <sheetName val="AKTIVE"/>
      <sheetName val="PASIVE"/>
      <sheetName val="PASH"/>
      <sheetName val="FLUKSET"/>
      <sheetName val="KAPITALET"/>
      <sheetName val="LEVIZJA AKTIVEVE"/>
      <sheetName val="ANEKS 1,2"/>
      <sheetName val="ANEKS 3"/>
      <sheetName val="SHENIME"/>
      <sheetName val="INVENTAR MALLRA"/>
      <sheetName val="INVENTAR AKTIVE "/>
    </sheetNames>
    <sheetDataSet>
      <sheetData sheetId="0"/>
      <sheetData sheetId="1"/>
      <sheetData sheetId="2"/>
      <sheetData sheetId="3">
        <row r="7">
          <cell r="F7">
            <v>5307452.8030717969</v>
          </cell>
        </row>
        <row r="8">
          <cell r="F8">
            <v>267046349</v>
          </cell>
        </row>
        <row r="10">
          <cell r="F10">
            <v>5547912</v>
          </cell>
        </row>
        <row r="11">
          <cell r="F11">
            <v>926501.30399999989</v>
          </cell>
        </row>
        <row r="12">
          <cell r="F12">
            <v>534819.19999999995</v>
          </cell>
        </row>
        <row r="13">
          <cell r="F13">
            <v>7507056</v>
          </cell>
        </row>
        <row r="20">
          <cell r="F20">
            <v>-19600</v>
          </cell>
        </row>
        <row r="25">
          <cell r="F25">
            <v>1405096.0948607682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 ht="15.75" thickBot="1">
      <c r="A3" s="50" t="s">
        <v>240</v>
      </c>
      <c r="B3" s="85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315029880</v>
      </c>
      <c r="C10" s="52"/>
      <c r="D10" s="64">
        <v>285642092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16419802</v>
      </c>
      <c r="C15" s="52"/>
      <c r="D15" s="64">
        <f>+[1]PASH!$F$7</f>
        <v>5307452.8030717969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-298746237</v>
      </c>
      <c r="C19" s="52"/>
      <c r="D19" s="64">
        <f>-[1]PASH!$F$8</f>
        <v>-267046349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-6092892</v>
      </c>
      <c r="C22" s="52"/>
      <c r="D22" s="64">
        <f>-[1]PASH!$F$10</f>
        <v>-5547912</v>
      </c>
      <c r="E22" s="51"/>
      <c r="F22" s="42"/>
    </row>
    <row r="23" spans="1:6">
      <c r="A23" s="63" t="s">
        <v>249</v>
      </c>
      <c r="B23" s="64">
        <v>-1017513</v>
      </c>
      <c r="C23" s="52"/>
      <c r="D23" s="64">
        <f>-[1]PASH!$F$11</f>
        <v>-926501.30399999989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-1227726</v>
      </c>
      <c r="C26" s="52"/>
      <c r="D26" s="64">
        <f>-[1]PASH!$F$12</f>
        <v>-534819.19999999995</v>
      </c>
      <c r="E26" s="51"/>
      <c r="F26" s="42"/>
    </row>
    <row r="27" spans="1:6">
      <c r="A27" s="45" t="s">
        <v>221</v>
      </c>
      <c r="B27" s="64">
        <v>-7439385</v>
      </c>
      <c r="C27" s="52"/>
      <c r="D27" s="64">
        <f>-[1]PASH!$F$13</f>
        <v>-7507056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-39755</v>
      </c>
      <c r="C37" s="52"/>
      <c r="D37" s="64">
        <f>[1]PASH!$F$20</f>
        <v>-19600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16886174</v>
      </c>
      <c r="C42" s="55"/>
      <c r="D42" s="54">
        <f>SUM(D9:D41)</f>
        <v>9367307.2990717962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-2532926</v>
      </c>
      <c r="C44" s="52"/>
      <c r="D44" s="64">
        <f>-[1]PASH!$F$25</f>
        <v>-1405096.0948607682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14353248</v>
      </c>
      <c r="C47" s="58"/>
      <c r="D47" s="67">
        <f>SUM(D42:D46)</f>
        <v>7962211.2042110283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14353248</v>
      </c>
      <c r="C57" s="77"/>
      <c r="D57" s="76">
        <f>D47+D55</f>
        <v>7962211.2042110283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2021-07-22T12:10:31Z</dcterms:modified>
</cp:coreProperties>
</file>