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073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3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C12"/>
  <c r="C17" s="1"/>
  <c r="B12"/>
  <c r="B17" s="1"/>
  <c r="N11"/>
  <c r="M11"/>
  <c r="N10"/>
  <c r="M10"/>
  <c r="N9"/>
  <c r="M9"/>
  <c r="N8"/>
  <c r="M8"/>
  <c r="N7"/>
  <c r="M7"/>
  <c r="N6"/>
  <c r="M6"/>
  <c r="C70" i="2"/>
  <c r="C68"/>
  <c r="C60"/>
  <c r="C58"/>
  <c r="C53"/>
  <c r="B70"/>
  <c r="B68"/>
  <c r="B58"/>
  <c r="B53"/>
  <c r="B60" s="1"/>
  <c r="C41"/>
  <c r="C43" s="1"/>
  <c r="C36"/>
  <c r="C24"/>
  <c r="C22"/>
  <c r="C14"/>
  <c r="B43"/>
  <c r="B41"/>
  <c r="B36"/>
  <c r="B24"/>
  <c r="B22"/>
  <c r="B14"/>
</calcChain>
</file>

<file path=xl/sharedStrings.xml><?xml version="1.0" encoding="utf-8"?>
<sst xmlns="http://schemas.openxmlformats.org/spreadsheetml/2006/main" count="86" uniqueCount="75">
  <si>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</si>
  <si>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</si>
  <si>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</si>
  <si>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</si>
  <si>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</si>
  <si>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</si>
  <si>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</si>
  <si>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</si>
  <si>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</si>
  <si>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</si>
  <si>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</si>
  <si>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</si>
  <si>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</si>
  <si>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</si>
  <si>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</si>
  <si>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</si>
  <si>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</si>
  <si>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</si>
  <si>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</si>
  <si>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</si>
  <si>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</si>
  <si>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</si>
  <si>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</si>
  <si>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</si>
  <si>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</si>
  <si>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</si>
  <si>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</si>
  <si>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</si>
  <si>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</si>
  <si>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</si>
  <si>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</si>
  <si>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</si>
  <si>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</si>
  <si>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</si>
  <si>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</si>
  <si>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</si>
  <si>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</si>
  <si>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</si>
  <si>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</si>
  <si>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</si>
  <si>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</si>
  <si>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</si>
  <si>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</si>
  <si>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</si>
  <si>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</si>
  <si>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</si>
  <si>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</si>
  <si>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</si>
  <si>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aktive afatgjata (pershkruaj)</t>
  </si>
  <si>
    <t>Te tjera detyrime afatgjata (grantet dhe te ardhura te shtyra)</t>
  </si>
  <si>
    <t>Te tjera detyrime afatshkurtra (debitor dhe kreditor te tjere)</t>
  </si>
  <si>
    <t>Te tjera aktive afatshkurtra (debitor dhe kreditor te tjere)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</si>
  <si>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</si>
  <si>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</si>
  <si>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</si>
  <si>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</si>
  <si>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</si>
  <si>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</si>
  <si>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</si>
  <si>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</si>
  <si>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</si>
  <si>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</si>
  <si>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</si>
  <si>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</si>
  <si>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</si>
  <si>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</si>
  <si>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</si>
  <si>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</si>
  <si>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</si>
  <si>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</si>
  <si>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</si>
  <si>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</si>
  <si>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</si>
  <si>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fitimin( mbartet humbja per shumen 272196)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</si>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</sst>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0" fillId="0" borderId="0" xfId="0" applyNumberFormat="1"/>
    <xf numFmtId="164" fontId="2" fillId="0" borderId="0" xfId="2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64" fontId="14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15" fillId="0" borderId="0" xfId="2" applyNumberFormat="1" applyFont="1" applyBorder="1" applyAlignment="1">
      <alignment vertical="center"/>
    </xf>
    <xf numFmtId="164" fontId="15" fillId="4" borderId="0" xfId="2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indent="3"/>
    </xf>
    <xf numFmtId="164" fontId="16" fillId="0" borderId="0" xfId="2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76"/>
  <sheetViews>
    <sheetView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G21" sqref="G21"/>
    </sheetView>
  </sheetViews>
  <sheetFormatPr defaultRowHeight="15"/>
  <cols>
    <col min="1" max="1" width="61" customWidth="1"/>
    <col min="2" max="3" width="22.28515625" customWidth="1"/>
    <col min="5" max="5" width="10.140625" bestFit="1" customWidth="1"/>
  </cols>
  <sheetData>
    <row r="1" spans="1:3">
      <c r="A1" s="18"/>
    </row>
    <row r="2" spans="1:3" ht="15" customHeight="1">
      <c r="A2" s="27" t="s">
        <v>16</v>
      </c>
      <c r="B2" s="22" t="s">
        <v>0</v>
      </c>
      <c r="C2" s="22" t="s">
        <v>0</v>
      </c>
    </row>
    <row r="3" spans="1:3" ht="15" customHeight="1">
      <c r="A3" s="27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>
        <v>121506527</v>
      </c>
      <c r="C5" s="3">
        <v>111078904</v>
      </c>
    </row>
    <row r="6" spans="1:3">
      <c r="A6" s="17"/>
      <c r="B6" s="3"/>
      <c r="C6" s="3"/>
    </row>
    <row r="7" spans="1:3">
      <c r="A7" s="8" t="s">
        <v>17</v>
      </c>
      <c r="B7" s="19">
        <v>1654199</v>
      </c>
      <c r="C7" s="19">
        <v>1139980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114634810</v>
      </c>
      <c r="C10" s="3">
        <v>104386069</v>
      </c>
    </row>
    <row r="11" spans="1:3">
      <c r="A11" s="2" t="s">
        <v>19</v>
      </c>
      <c r="B11" s="3"/>
      <c r="C11" s="3"/>
    </row>
    <row r="12" spans="1:3">
      <c r="A12" s="2" t="s">
        <v>20</v>
      </c>
      <c r="B12" s="3">
        <v>977293</v>
      </c>
      <c r="C12" s="3">
        <v>977293</v>
      </c>
    </row>
    <row r="13" spans="1:3">
      <c r="A13" s="23" t="s">
        <v>51</v>
      </c>
      <c r="B13" s="3">
        <v>2769580</v>
      </c>
      <c r="C13" s="3">
        <v>2769580</v>
      </c>
    </row>
    <row r="14" spans="1:3">
      <c r="A14" s="12" t="s">
        <v>7</v>
      </c>
      <c r="B14" s="19">
        <f>SUM(B10:B13)</f>
        <v>118381683</v>
      </c>
      <c r="C14" s="19">
        <f>SUM(C10:C13)</f>
        <v>108132942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>
        <v>1470645</v>
      </c>
      <c r="C17" s="3">
        <v>1805982</v>
      </c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/>
      <c r="C20" s="3"/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SUM(B17:B21)</f>
        <v>1470645</v>
      </c>
      <c r="C22" s="19">
        <f>SUM(C17:C21)</f>
        <v>1805982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121506527</v>
      </c>
      <c r="C24" s="20">
        <f>C7+C14+C22</f>
        <v>111078904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43</v>
      </c>
      <c r="B29" s="3"/>
      <c r="C29" s="3"/>
    </row>
    <row r="30" spans="1:3">
      <c r="A30" s="12" t="s">
        <v>7</v>
      </c>
      <c r="B30" s="19">
        <v>0</v>
      </c>
      <c r="C30" s="19"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5">
      <c r="A33" s="2" t="s">
        <v>26</v>
      </c>
      <c r="B33" s="3">
        <v>18491906</v>
      </c>
      <c r="C33" s="3">
        <v>19341291</v>
      </c>
    </row>
    <row r="34" spans="1:5">
      <c r="A34" s="2" t="s">
        <v>5</v>
      </c>
      <c r="B34" s="3">
        <v>14667846</v>
      </c>
      <c r="C34" s="3">
        <v>17415307</v>
      </c>
    </row>
    <row r="35" spans="1:5">
      <c r="A35" s="2" t="s">
        <v>27</v>
      </c>
      <c r="B35" s="3">
        <v>5629521</v>
      </c>
      <c r="C35" s="3">
        <v>6460161</v>
      </c>
    </row>
    <row r="36" spans="1:5">
      <c r="A36" s="12" t="s">
        <v>7</v>
      </c>
      <c r="B36" s="19">
        <f>SUM(B33:B35)</f>
        <v>38789273</v>
      </c>
      <c r="C36" s="19">
        <f>SUM(C33:C35)</f>
        <v>43216759</v>
      </c>
      <c r="E36" s="25"/>
    </row>
    <row r="37" spans="1:5">
      <c r="A37" s="12"/>
      <c r="B37" s="3"/>
      <c r="C37" s="3"/>
    </row>
    <row r="38" spans="1:5">
      <c r="A38" s="8" t="s">
        <v>28</v>
      </c>
      <c r="B38" s="19">
        <v>0</v>
      </c>
      <c r="C38" s="19">
        <v>0</v>
      </c>
    </row>
    <row r="39" spans="1:5">
      <c r="A39" s="24" t="s">
        <v>48</v>
      </c>
      <c r="B39" s="21"/>
      <c r="C39" s="21"/>
    </row>
    <row r="40" spans="1:5">
      <c r="A40" s="8"/>
      <c r="B40" s="3"/>
      <c r="C40" s="3"/>
    </row>
    <row r="41" spans="1:5" ht="15.75" thickBot="1">
      <c r="A41" s="12" t="s">
        <v>34</v>
      </c>
      <c r="B41" s="20">
        <f>B30+B36</f>
        <v>38789273</v>
      </c>
      <c r="C41" s="20">
        <f>C30+C36</f>
        <v>43216759</v>
      </c>
    </row>
    <row r="42" spans="1:5" ht="18">
      <c r="A42" s="7"/>
      <c r="B42" s="3"/>
      <c r="C42" s="3"/>
    </row>
    <row r="43" spans="1:5" ht="15.75" thickBot="1">
      <c r="A43" s="9" t="s">
        <v>8</v>
      </c>
      <c r="B43" s="10">
        <f>B24+B41</f>
        <v>160295800</v>
      </c>
      <c r="C43" s="10">
        <f>C24+C41</f>
        <v>154295663</v>
      </c>
    </row>
    <row r="44" spans="1:5" ht="15.75" thickTop="1">
      <c r="A44" s="15"/>
      <c r="B44" s="11"/>
      <c r="C44" s="11"/>
    </row>
    <row r="45" spans="1:5">
      <c r="A45" s="17" t="s">
        <v>15</v>
      </c>
      <c r="B45" s="11"/>
      <c r="C45" s="11"/>
    </row>
    <row r="46" spans="1:5">
      <c r="A46" s="8" t="s">
        <v>10</v>
      </c>
      <c r="B46" s="3"/>
      <c r="C46" s="3"/>
    </row>
    <row r="47" spans="1:5">
      <c r="A47" s="2" t="s">
        <v>42</v>
      </c>
      <c r="B47" s="3"/>
      <c r="C47" s="3"/>
    </row>
    <row r="48" spans="1:5">
      <c r="A48" s="2" t="s">
        <v>45</v>
      </c>
      <c r="B48" s="3">
        <v>1789200</v>
      </c>
      <c r="C48" s="3">
        <v>1016400</v>
      </c>
    </row>
    <row r="49" spans="1:4">
      <c r="A49" s="2" t="s">
        <v>35</v>
      </c>
      <c r="B49" s="3">
        <v>2709514</v>
      </c>
      <c r="C49" s="3">
        <v>6073610</v>
      </c>
    </row>
    <row r="50" spans="1:4">
      <c r="A50" s="2" t="s">
        <v>44</v>
      </c>
      <c r="B50" s="3">
        <v>56416021</v>
      </c>
      <c r="C50" s="3">
        <v>48766266</v>
      </c>
    </row>
    <row r="51" spans="1:4">
      <c r="A51" s="2" t="s">
        <v>6</v>
      </c>
      <c r="B51" s="3">
        <v>870000</v>
      </c>
      <c r="C51" s="3">
        <v>870000</v>
      </c>
    </row>
    <row r="52" spans="1:4">
      <c r="A52" s="23" t="s">
        <v>50</v>
      </c>
      <c r="B52" s="3">
        <v>9222152</v>
      </c>
      <c r="C52" s="3">
        <v>11002437</v>
      </c>
    </row>
    <row r="53" spans="1:4">
      <c r="A53" s="12" t="s">
        <v>7</v>
      </c>
      <c r="B53" s="19">
        <f>SUM(B48:B52)</f>
        <v>71006887</v>
      </c>
      <c r="C53" s="19">
        <f>SUM(C48:C52)</f>
        <v>67728713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49</v>
      </c>
      <c r="B57" s="26">
        <v>3157135</v>
      </c>
      <c r="C57" s="26">
        <v>3157135</v>
      </c>
      <c r="D57" s="1"/>
    </row>
    <row r="58" spans="1:4">
      <c r="A58" s="12" t="s">
        <v>7</v>
      </c>
      <c r="B58" s="19">
        <f>SUM(B56:B57)</f>
        <v>3157135</v>
      </c>
      <c r="C58" s="19">
        <f>SUM(C56:C57)</f>
        <v>3157135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74164022</v>
      </c>
      <c r="C60" s="20">
        <f>C53+C58</f>
        <v>70885848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46</v>
      </c>
      <c r="B63" s="3">
        <v>107534000</v>
      </c>
      <c r="C63" s="3">
        <v>107534000</v>
      </c>
    </row>
    <row r="64" spans="1:4">
      <c r="A64" s="14" t="s">
        <v>12</v>
      </c>
      <c r="B64" s="3"/>
      <c r="C64" s="3"/>
    </row>
    <row r="65" spans="1:3">
      <c r="A65" s="14" t="s">
        <v>40</v>
      </c>
      <c r="B65" s="3">
        <v>2721963</v>
      </c>
      <c r="C65" s="3">
        <v>90000</v>
      </c>
    </row>
    <row r="66" spans="1:3">
      <c r="A66" s="14" t="s">
        <v>13</v>
      </c>
      <c r="B66" s="3">
        <v>-24124185</v>
      </c>
      <c r="C66" s="3">
        <v>-24214185</v>
      </c>
    </row>
    <row r="67" spans="1:3">
      <c r="A67" s="14" t="s">
        <v>47</v>
      </c>
      <c r="B67" s="3"/>
      <c r="C67" s="3"/>
    </row>
    <row r="68" spans="1:3" ht="15.75" thickBot="1">
      <c r="A68" s="12" t="s">
        <v>38</v>
      </c>
      <c r="B68" s="20">
        <f>SUM(B63:B67)</f>
        <v>86131778</v>
      </c>
      <c r="C68" s="20">
        <f>SUM(C63:C67)</f>
        <v>83409815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160295800</v>
      </c>
      <c r="C70" s="10">
        <f>C60+C68</f>
        <v>154295663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25" sqref="B25"/>
    </sheetView>
  </sheetViews>
  <sheetFormatPr defaultRowHeight="15"/>
  <cols>
    <col min="1" max="1" width="72.28515625" customWidth="1"/>
    <col min="2" max="2" width="13.5703125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52</v>
      </c>
      <c r="N1" s="18" t="s">
        <v>53</v>
      </c>
    </row>
    <row r="2" spans="1:14" ht="15" customHeight="1">
      <c r="A2" s="28" t="s">
        <v>54</v>
      </c>
      <c r="B2" s="22" t="s">
        <v>0</v>
      </c>
      <c r="C2" s="22" t="s">
        <v>0</v>
      </c>
    </row>
    <row r="3" spans="1:14" ht="15" customHeight="1">
      <c r="A3" s="29"/>
      <c r="B3" s="22" t="s">
        <v>1</v>
      </c>
      <c r="C3" s="22" t="s">
        <v>2</v>
      </c>
    </row>
    <row r="4" spans="1:14">
      <c r="A4" s="30" t="s">
        <v>55</v>
      </c>
      <c r="B4" s="13"/>
      <c r="C4" s="13"/>
    </row>
    <row r="5" spans="1:14">
      <c r="B5" s="31"/>
      <c r="C5" s="13"/>
    </row>
    <row r="6" spans="1:14">
      <c r="A6" s="32" t="s">
        <v>56</v>
      </c>
      <c r="B6" s="33">
        <v>52990764</v>
      </c>
      <c r="C6" s="34">
        <v>53270802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32" t="s">
        <v>57</v>
      </c>
      <c r="B7" s="34">
        <v>13310000</v>
      </c>
      <c r="C7" s="34">
        <v>540694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32" t="s">
        <v>58</v>
      </c>
      <c r="B8" s="34">
        <v>0</v>
      </c>
      <c r="C8" s="3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32" t="s">
        <v>59</v>
      </c>
      <c r="B9" s="34">
        <v>0</v>
      </c>
      <c r="C9" s="35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32" t="s">
        <v>60</v>
      </c>
      <c r="B10" s="36">
        <v>-7833706</v>
      </c>
      <c r="C10" s="35">
        <v>-5353474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32" t="s">
        <v>61</v>
      </c>
      <c r="B11" s="36"/>
      <c r="C11" s="3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32" t="s">
        <v>62</v>
      </c>
      <c r="B12" s="37">
        <f>SUM(B13:B14)</f>
        <v>-31609300</v>
      </c>
      <c r="C12" s="37">
        <f>SUM(C13:C14)</f>
        <v>-30378405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38" t="s">
        <v>63</v>
      </c>
      <c r="B13" s="36">
        <v>-27085947</v>
      </c>
      <c r="C13" s="35">
        <v>-26031195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38" t="s">
        <v>64</v>
      </c>
      <c r="B14" s="36">
        <v>-4523353</v>
      </c>
      <c r="C14" s="35">
        <v>-4347210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32" t="s">
        <v>65</v>
      </c>
      <c r="B15" s="39">
        <v>-5774102</v>
      </c>
      <c r="C15" s="35">
        <v>-724459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32" t="s">
        <v>66</v>
      </c>
      <c r="B16" s="39">
        <v>-18361693</v>
      </c>
      <c r="C16" s="35">
        <v>-17265158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40" t="s">
        <v>67</v>
      </c>
      <c r="B17" s="19">
        <f>SUM(B6:B12,B15:B16)</f>
        <v>2721963</v>
      </c>
      <c r="C17" s="19">
        <f>SUM(C6:C12,C15:C16)</f>
        <v>90000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2"/>
      <c r="B18" s="3"/>
      <c r="C18" s="3"/>
      <c r="M18" t="e">
        <f t="shared" ca="1" si="0"/>
        <v>#NAME?</v>
      </c>
      <c r="N18" t="e">
        <f t="shared" ca="1" si="1"/>
        <v>#NAME?</v>
      </c>
    </row>
    <row r="19" spans="1:14">
      <c r="A19" s="41" t="s">
        <v>68</v>
      </c>
      <c r="B19" s="40">
        <v>0</v>
      </c>
      <c r="C19" s="42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43" t="s">
        <v>69</v>
      </c>
      <c r="B20" s="40">
        <v>0</v>
      </c>
      <c r="C20" s="42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32" t="s">
        <v>70</v>
      </c>
      <c r="B21" s="43">
        <v>0</v>
      </c>
      <c r="C21" s="42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32" t="s">
        <v>71</v>
      </c>
      <c r="B22" s="43">
        <v>0</v>
      </c>
      <c r="C22" s="42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2" t="s">
        <v>7</v>
      </c>
      <c r="B23" s="19">
        <v>0</v>
      </c>
      <c r="C23" s="19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44"/>
      <c r="B24" s="45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44" t="s">
        <v>72</v>
      </c>
      <c r="B25" s="20">
        <v>2721963</v>
      </c>
      <c r="C25" s="20">
        <v>90000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5" t="s">
        <v>73</v>
      </c>
      <c r="B26" s="46">
        <v>0</v>
      </c>
      <c r="C26" s="42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44" t="s">
        <v>74</v>
      </c>
      <c r="B27" s="47">
        <v>2721963</v>
      </c>
      <c r="C27" s="47">
        <v>90000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3"/>
      <c r="B28" s="13"/>
      <c r="C28" s="13"/>
    </row>
    <row r="29" spans="1:14">
      <c r="A29" s="13"/>
      <c r="B29" s="13"/>
      <c r="C29" s="13"/>
    </row>
    <row r="30" spans="1:14">
      <c r="A30" s="1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2021-09-11T09:17:57Z</dcterms:modified>
</cp:coreProperties>
</file>