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9720" windowHeight="6540" tabRatio="601" activeTab="2"/>
  </bookViews>
  <sheets>
    <sheet name="NDRYSHIMET KAP" sheetId="13" r:id="rId1"/>
    <sheet name="HYRJA" sheetId="14" r:id="rId2"/>
    <sheet name="TE ARDHURA-SHP" sheetId="15" r:id="rId3"/>
    <sheet name="FLUKSI MONETAR" sheetId="16" r:id="rId4"/>
    <sheet name="AKTIVI" sheetId="17" r:id="rId5"/>
    <sheet name="PASIVI" sheetId="18" r:id="rId6"/>
    <sheet name="SHENIME" sheetId="21" r:id="rId7"/>
    <sheet name="AKTIVET A GJ" sheetId="19" r:id="rId8"/>
    <sheet name="STAT." sheetId="22" r:id="rId9"/>
    <sheet name="A.STAT." sheetId="23" r:id="rId10"/>
    <sheet name="Sheet6" sheetId="24" r:id="rId11"/>
    <sheet name="Sheet2" sheetId="20" r:id="rId12"/>
  </sheets>
  <calcPr calcId="124519"/>
</workbook>
</file>

<file path=xl/calcChain.xml><?xml version="1.0" encoding="utf-8"?>
<calcChain xmlns="http://schemas.openxmlformats.org/spreadsheetml/2006/main">
  <c r="I167" i="21"/>
  <c r="I180"/>
  <c r="D43" i="23"/>
  <c r="D31" i="18"/>
  <c r="D51" i="23"/>
  <c r="J43" i="22"/>
  <c r="I43"/>
  <c r="J24"/>
  <c r="I24"/>
  <c r="G40" i="19"/>
  <c r="G9"/>
  <c r="G25"/>
  <c r="G10"/>
  <c r="G26"/>
  <c r="G42"/>
  <c r="G43"/>
  <c r="G44"/>
  <c r="G45"/>
  <c r="G46"/>
  <c r="G47"/>
  <c r="G48"/>
  <c r="F49"/>
  <c r="E49"/>
  <c r="D49"/>
  <c r="G24"/>
  <c r="G27"/>
  <c r="G28"/>
  <c r="G30"/>
  <c r="G31"/>
  <c r="G32"/>
  <c r="G33"/>
  <c r="F33"/>
  <c r="E33"/>
  <c r="D33"/>
  <c r="G8"/>
  <c r="G11"/>
  <c r="G12"/>
  <c r="G13"/>
  <c r="G14"/>
  <c r="G15"/>
  <c r="G16"/>
  <c r="G17"/>
  <c r="F17"/>
  <c r="E17"/>
  <c r="D17"/>
  <c r="I181" i="21"/>
  <c r="I99"/>
  <c r="D19" i="16"/>
  <c r="D34"/>
  <c r="D27"/>
  <c r="D29"/>
  <c r="D36"/>
  <c r="D24" i="17"/>
  <c r="D11"/>
  <c r="D17"/>
  <c r="D35"/>
  <c r="D41"/>
  <c r="D47"/>
  <c r="E11" i="15"/>
  <c r="C17" i="17"/>
  <c r="C24"/>
  <c r="H12" i="13"/>
  <c r="C14" i="18"/>
  <c r="C21"/>
  <c r="D14"/>
  <c r="C41" i="17"/>
  <c r="H20" i="13"/>
  <c r="C29" i="16"/>
  <c r="C19"/>
  <c r="C34"/>
  <c r="C36"/>
  <c r="D11" i="15"/>
  <c r="D17"/>
  <c r="D18"/>
  <c r="D28"/>
  <c r="D31"/>
  <c r="C27" i="16"/>
  <c r="C11" i="17"/>
  <c r="D49" i="18"/>
  <c r="D21"/>
  <c r="D24"/>
  <c r="C49"/>
  <c r="C35" i="17"/>
  <c r="H19" i="13"/>
  <c r="E16"/>
  <c r="E22"/>
  <c r="G16"/>
  <c r="G22"/>
  <c r="F16"/>
  <c r="F22"/>
  <c r="C24" i="18"/>
  <c r="C36"/>
  <c r="D50" i="17"/>
  <c r="D28"/>
  <c r="D51"/>
  <c r="C50"/>
  <c r="E17" i="15"/>
  <c r="E18"/>
  <c r="E28"/>
  <c r="E31"/>
  <c r="D36" i="18"/>
  <c r="D51"/>
  <c r="G41" i="19"/>
  <c r="G49"/>
  <c r="C47" i="17"/>
  <c r="H16" i="13"/>
  <c r="H22"/>
  <c r="C51" i="18"/>
  <c r="D52"/>
  <c r="C28" i="17"/>
  <c r="C51"/>
  <c r="C52" i="18"/>
</calcChain>
</file>

<file path=xl/comments1.xml><?xml version="1.0" encoding="utf-8"?>
<comments xmlns="http://schemas.openxmlformats.org/spreadsheetml/2006/main">
  <authors>
    <author>User</author>
  </authors>
  <commentList>
    <comment ref="A40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<sst xmlns="http://schemas.openxmlformats.org/spreadsheetml/2006/main" count="811" uniqueCount="508">
  <si>
    <t>Totali</t>
  </si>
  <si>
    <t>(shumat ne LEK)</t>
  </si>
  <si>
    <t>Kapitali</t>
  </si>
  <si>
    <t>Rezervat e</t>
  </si>
  <si>
    <t xml:space="preserve">Fitimet e </t>
  </si>
  <si>
    <t>themeltar</t>
  </si>
  <si>
    <t>akumuluara</t>
  </si>
  <si>
    <t>TE   DHENA IDENTIFIKUESE</t>
  </si>
  <si>
    <t>TE  DHENE TE TJERA</t>
  </si>
  <si>
    <t>EMRI</t>
  </si>
  <si>
    <t>PASQYRA FINANCIARE</t>
  </si>
  <si>
    <t>NIPT</t>
  </si>
  <si>
    <t>MONEDHA</t>
  </si>
  <si>
    <t>LEKE</t>
  </si>
  <si>
    <t>ADRESA</t>
  </si>
  <si>
    <t>RRUMBULLAKIMI</t>
  </si>
  <si>
    <t>DATA E KRIJIMIT</t>
  </si>
  <si>
    <t>PERIUDHE KONTABEL</t>
  </si>
  <si>
    <t>NR.REGJ.TREGTAR</t>
  </si>
  <si>
    <t>Pasqyra  e  fluksit monetar-Metoda indirekte</t>
  </si>
  <si>
    <t>Periudha raportuese</t>
  </si>
  <si>
    <t>Periudha    Paraardhese</t>
  </si>
  <si>
    <t xml:space="preserve">Fluksi  monetar nga veprimtarite e shfrytezimit  </t>
  </si>
  <si>
    <t xml:space="preserve">Fitimi para tatimit </t>
  </si>
  <si>
    <t xml:space="preserve">                 Amortizimimin</t>
  </si>
  <si>
    <t xml:space="preserve">                 Humbje nga  kembimet valutore</t>
  </si>
  <si>
    <t xml:space="preserve">                 Te ardhura nga Investrimet </t>
  </si>
  <si>
    <t xml:space="preserve">                Shpenzime per Interesa </t>
  </si>
  <si>
    <t>Rritje/renie ne tepricen e kerkesave  te arketueshme nga aktiviteti ,si dhe kerkesave te arketueshme te tjera</t>
  </si>
  <si>
    <t xml:space="preserve">Rritje /renie ne tepricen inventarit </t>
  </si>
  <si>
    <t>Rritje/ renie ne tepricen e detyrimeve , per tu paguar nga aktiviteti</t>
  </si>
  <si>
    <t xml:space="preserve">MM te perftuara  nga aktivitetiet </t>
  </si>
  <si>
    <t xml:space="preserve">Tatimi mbi fitimin  i llogaritur </t>
  </si>
  <si>
    <t xml:space="preserve">MM  neto nga aktivitetet e shfrytezimit </t>
  </si>
  <si>
    <t xml:space="preserve">Fluksi  monetar nga veprimtarite   investuese </t>
  </si>
  <si>
    <t xml:space="preserve">Blerja e shoqerise  se kontrollluar X minus parate e arketuara </t>
  </si>
  <si>
    <t xml:space="preserve">Blerje  e aktiveve afatgjata  materiale </t>
  </si>
  <si>
    <t xml:space="preserve">Te ardhura  nga shitja e pajisjeve </t>
  </si>
  <si>
    <t xml:space="preserve">Interesi I Arketuar </t>
  </si>
  <si>
    <t xml:space="preserve">Dividentet e Arketuar  </t>
  </si>
  <si>
    <t>MM neto e perdorur  ne aktivitet investuese</t>
  </si>
  <si>
    <t xml:space="preserve">Fluksi  monetar nga veprimtarite  financiare </t>
  </si>
  <si>
    <t xml:space="preserve">te ardhura nga emertimi I kapitalit  aksionar </t>
  </si>
  <si>
    <t xml:space="preserve">Te ardhura nga  huamarrje  afatgjata </t>
  </si>
  <si>
    <t xml:space="preserve">Dividentet  e paguar </t>
  </si>
  <si>
    <t xml:space="preserve">MM neto e perdorur  ne aktivitet  financiare </t>
  </si>
  <si>
    <t>Rritja /renia  neto e mj.  Monetare( 1-2+3)</t>
  </si>
  <si>
    <t xml:space="preserve">Mjetet  monetare  ne fillim te periudhes  kontabel </t>
  </si>
  <si>
    <t xml:space="preserve">Mjetet monetare ne fund te periudhes  Kontabel </t>
  </si>
  <si>
    <t>Zerat  e  bilancit</t>
  </si>
  <si>
    <t xml:space="preserve">Viti  Ushtrimor  </t>
  </si>
  <si>
    <t>Viti Para -Ardhes</t>
  </si>
  <si>
    <t>A</t>
  </si>
  <si>
    <t xml:space="preserve">Aktivet </t>
  </si>
  <si>
    <t>a)</t>
  </si>
  <si>
    <t xml:space="preserve">Derivativet </t>
  </si>
  <si>
    <t>b)</t>
  </si>
  <si>
    <t xml:space="preserve">Aktivet e mbajtura  per  tregtim </t>
  </si>
  <si>
    <t xml:space="preserve">Totali </t>
  </si>
  <si>
    <t xml:space="preserve">Aktive  te tjera  financiare afatshkurtra </t>
  </si>
  <si>
    <t>c)</t>
  </si>
  <si>
    <t>d)</t>
  </si>
  <si>
    <t xml:space="preserve">Investimet  te tjera  financiare </t>
  </si>
  <si>
    <t xml:space="preserve">Inventari </t>
  </si>
  <si>
    <t xml:space="preserve">Lendet  e para </t>
  </si>
  <si>
    <t xml:space="preserve">Prodhimi ne proces </t>
  </si>
  <si>
    <t xml:space="preserve">Produkte  te gatshe </t>
  </si>
  <si>
    <t xml:space="preserve">Mallra  per rishitje </t>
  </si>
  <si>
    <t>e)</t>
  </si>
  <si>
    <t xml:space="preserve">Parapagesa per furnizime </t>
  </si>
  <si>
    <t xml:space="preserve">Aktive  biologjike afatshkurtra  </t>
  </si>
  <si>
    <t xml:space="preserve">Aktivet afatshkurtra  te mbajtura per shitje </t>
  </si>
  <si>
    <t xml:space="preserve">Parapagimet she shpenzimet e shtyra </t>
  </si>
  <si>
    <t xml:space="preserve">AKTIVET  TOTALE AFATSHKURTRA </t>
  </si>
  <si>
    <t>II</t>
  </si>
  <si>
    <t xml:space="preserve">Aktivet   afatgjata </t>
  </si>
  <si>
    <t xml:space="preserve">Investimet  financiare  afatgjata </t>
  </si>
  <si>
    <t>Aksione  dhe pjesmarrje  te tjea ne njesi te kontrolluara( vetem per</t>
  </si>
  <si>
    <t xml:space="preserve">Aksione  dheInvestime  te tjera  ne pjesmarrjen </t>
  </si>
  <si>
    <t xml:space="preserve">c) </t>
  </si>
  <si>
    <t xml:space="preserve">Aksione dhe letra me vlere </t>
  </si>
  <si>
    <t xml:space="preserve">Llogari/ kerkesa  te arketueshme  afatgjata </t>
  </si>
  <si>
    <t xml:space="preserve">Aktive  afatgjata  materiale </t>
  </si>
  <si>
    <t xml:space="preserve">Toka </t>
  </si>
  <si>
    <t xml:space="preserve">Ndertesa ( minus amortizimin ) </t>
  </si>
  <si>
    <t>Makineri  dhe pjisjet ( minus amortizimin )</t>
  </si>
  <si>
    <t xml:space="preserve">Aktive  biologjike   afatgjata </t>
  </si>
  <si>
    <t xml:space="preserve">Aktivet  afatgjata  jomateriale </t>
  </si>
  <si>
    <t xml:space="preserve">Emri I mire </t>
  </si>
  <si>
    <t xml:space="preserve">Shpenzimet e zhvillimit </t>
  </si>
  <si>
    <t>Aktive   te tjera  afatgjata  jomateriale</t>
  </si>
  <si>
    <t xml:space="preserve">Kapitali  aksionar  I papaguar  </t>
  </si>
  <si>
    <t>Aktive te tjera afatgjata ( ne proces)</t>
  </si>
  <si>
    <t>TOTALI    AKTIVEVE  AFATGJATA</t>
  </si>
  <si>
    <t>TOTALI   AKTIVEVE</t>
  </si>
  <si>
    <t>Zerat e pasivit</t>
  </si>
  <si>
    <t xml:space="preserve">PASIVET    </t>
  </si>
  <si>
    <t>Pasivet   Afatshkurtra</t>
  </si>
  <si>
    <t>Huamarrjet</t>
  </si>
  <si>
    <t xml:space="preserve">Huat    dhe obligacionet  afatshkurtra  </t>
  </si>
  <si>
    <t>Kthimet / Ripagesat ehuave afatgjata</t>
  </si>
  <si>
    <t>Bono te konvertueshme</t>
  </si>
  <si>
    <t xml:space="preserve">Huat  dhe parapagimet </t>
  </si>
  <si>
    <t xml:space="preserve">Te pagueshme  ndaj furnitoreve </t>
  </si>
  <si>
    <t xml:space="preserve">Te pagueshme ndaj punonjesve </t>
  </si>
  <si>
    <t xml:space="preserve">Grandet    dhe te Ardhurat  e shtyra   </t>
  </si>
  <si>
    <t xml:space="preserve">TOTALI  I PASIVEVE  AFATSHKURTRA </t>
  </si>
  <si>
    <t xml:space="preserve">Pasivet   Afatgjata </t>
  </si>
  <si>
    <t xml:space="preserve">Hua , bono  dhe detyrime nga qeraja financiare </t>
  </si>
  <si>
    <t xml:space="preserve">Bonot e konvertueshme </t>
  </si>
  <si>
    <t xml:space="preserve">Huamarrje  te tjera  afatgjata </t>
  </si>
  <si>
    <t>Provizionet afatgjata</t>
  </si>
  <si>
    <t xml:space="preserve">Grandet   dhe te ardhurat te shtyra </t>
  </si>
  <si>
    <t xml:space="preserve">TATALI  I PASIVEVE  AFATGJATA </t>
  </si>
  <si>
    <t>TOTALI I PASIVEVE</t>
  </si>
  <si>
    <t>III</t>
  </si>
  <si>
    <t xml:space="preserve">Kapitali </t>
  </si>
  <si>
    <t>Aksionet  e  pakices  ( vetem  per pasq. Fin.te kosoliduara)</t>
  </si>
  <si>
    <t>Kapitali  qe I perket  aksionereve  te shoqerise meme perdoret</t>
  </si>
  <si>
    <t xml:space="preserve">Kapitali   aksionar </t>
  </si>
  <si>
    <t xml:space="preserve">Primi  I aksionit </t>
  </si>
  <si>
    <t>Njesite  ose aksionet  e thesarit  ( negative)</t>
  </si>
  <si>
    <t xml:space="preserve">Rezervat  statusore </t>
  </si>
  <si>
    <t xml:space="preserve">Rezerva   ligjore </t>
  </si>
  <si>
    <t xml:space="preserve">Rezerva te tjera </t>
  </si>
  <si>
    <t>fitimet   e pashperndara</t>
  </si>
  <si>
    <t>Fitimet  e pashperndara</t>
  </si>
  <si>
    <t xml:space="preserve">TOTALI    I KAPITALIT   </t>
  </si>
  <si>
    <t>TOTALI   PASIVE   DHE KAPITALI</t>
  </si>
  <si>
    <t>TIRANE</t>
  </si>
  <si>
    <t>A.PASQYRA E TE ARDHURAVE DHE E SHPENZIMEVE</t>
  </si>
  <si>
    <t>Nr</t>
  </si>
  <si>
    <t>Pershkrimi I elementeve</t>
  </si>
  <si>
    <t>Shitjet netto</t>
  </si>
  <si>
    <t>Te ardhura te tjera nga vepr. e shfrytezimit</t>
  </si>
  <si>
    <t>Kosto e mallrave te shitura</t>
  </si>
  <si>
    <t>Materiale te konsumuara</t>
  </si>
  <si>
    <t>Shpenzimet te tjera te shitjes</t>
  </si>
  <si>
    <t>Shpenzime personeli</t>
  </si>
  <si>
    <t>Pagat</t>
  </si>
  <si>
    <t>Shpenzime per sig.shoq</t>
  </si>
  <si>
    <t>Shpenzime per pensione</t>
  </si>
  <si>
    <t>Amortizime dhe zhvleresime</t>
  </si>
  <si>
    <t>Shpenzime te tjera</t>
  </si>
  <si>
    <t>TOTALI I SHPENZIMEVE</t>
  </si>
  <si>
    <t>Fitime(humbje) nga vepr. e shfrytezimit</t>
  </si>
  <si>
    <t>Te  ardhura e shpenzime nga pjesmarrje</t>
  </si>
  <si>
    <t>Te ardhura e shpenzime financ nga  njesi te kontrolluara</t>
  </si>
  <si>
    <t xml:space="preserve"> Te ardhurav e shpenzimeve te tjera financ.</t>
  </si>
  <si>
    <t>Te  ardhura e shpenzime financ.nga invest.afat gjata</t>
  </si>
  <si>
    <t>Te  ardhura e shpenzime  nga interesat</t>
  </si>
  <si>
    <t>Fitime ose humbje nga kursi kembimit</t>
  </si>
  <si>
    <t>Te ardhura dhe shpenz. te tjera financ.</t>
  </si>
  <si>
    <t>TOTALI I TE ARDH. DHE SHPENZ. FINANC.</t>
  </si>
  <si>
    <t>FITIMI  OSE  HUMBJA PARA FITIMIT</t>
  </si>
  <si>
    <t>SHPENZIMI I TATIM  I PAGUAR PARA FITIMIT</t>
  </si>
  <si>
    <t>Referenca</t>
  </si>
  <si>
    <t>PASQYRAT   FINANCIARE</t>
  </si>
  <si>
    <t>Provizionet ,gjendje pa shpenzuar</t>
  </si>
  <si>
    <t>Aktive te tjera afatgjata    ( me vlere kontabel)</t>
  </si>
  <si>
    <t xml:space="preserve">Fusha e veprimtarise </t>
  </si>
  <si>
    <t>T fitimi</t>
  </si>
  <si>
    <t>ADMINISTRATORI .</t>
  </si>
  <si>
    <t>Rregullime per: paksimin e fitimit per divident</t>
  </si>
  <si>
    <t>Mjetet Monetare ARKA</t>
  </si>
  <si>
    <t>Derivative  dhe aktive   financiare BANKA</t>
  </si>
  <si>
    <t>FITIMI OSE HUMBJA NETTO E VITIT FINANC.</t>
  </si>
  <si>
    <t xml:space="preserve">Detyrimet tatimor tvsh </t>
  </si>
  <si>
    <t>Parapagimet  e Arketuara   tap</t>
  </si>
  <si>
    <t>Hua   te tjera                     sig</t>
  </si>
  <si>
    <t xml:space="preserve">Instrumente te tjera  borxhi </t>
  </si>
  <si>
    <t xml:space="preserve">Pagesat   e detyrimeve   te qirase  financiare gjoba </t>
  </si>
  <si>
    <t>01.01.2012 DERI  31.12.2012</t>
  </si>
  <si>
    <t>DT.  PLOTSIMIT  Mars 2013</t>
  </si>
  <si>
    <t>Bilanci me 31 Dhjetor 2011</t>
  </si>
  <si>
    <t>V.Ushtri.2012</t>
  </si>
  <si>
    <t>Llogari/ kerkesa te  tjera kliente</t>
  </si>
  <si>
    <t>SHENIMET   SHPJEGUESE</t>
  </si>
  <si>
    <t>Sqarim:</t>
  </si>
  <si>
    <t xml:space="preserve">     Dhenia e shenimeve shpjeguese ne kete pjese eshte e detyrueshme sipas SKK 2</t>
  </si>
  <si>
    <t xml:space="preserve">     Plotesimi i te dhenave te kesaj pjese eshte bere sipas kerkesave dhe struktures standarde te</t>
  </si>
  <si>
    <t xml:space="preserve">     percaktuar ne SKK 2 dhe konkretisht paragrafit 49-55. rradha e dhenies se sgpjegimeve  duhet te jete:</t>
  </si>
  <si>
    <t xml:space="preserve">                              a)Informacion i prgjithshem dhe politikat kontabel</t>
  </si>
  <si>
    <t xml:space="preserve">                              b)Shenime qe shpjegojne zerat e ndryshem te pasqyrave finaciare</t>
  </si>
  <si>
    <t xml:space="preserve">                              c)Shenime te tjera shpjeguese</t>
  </si>
  <si>
    <t xml:space="preserve">                             - Bilanci eshte hartuar duke plotesuar kerkesat e ligjit nr.9228 date 29.04.2004</t>
  </si>
  <si>
    <t>"Per Kontabilitetin dhe Pasqyrat Financiare" si dhe te Standarteve Kombtare te Kontabilitetit</t>
  </si>
  <si>
    <t xml:space="preserve">                             -Politikat kontabel te ndjekura nga shoqeria ne hartimin perfundimtare te Pasqyrave</t>
  </si>
  <si>
    <t xml:space="preserve">                             -Hartimi I Pasqyrave Financiare te shoqerise eshte bere nga  personel i kualifikuar</t>
  </si>
  <si>
    <t>I punesuar pran shoqerise.</t>
  </si>
  <si>
    <t xml:space="preserve">                              -Kontabiliteti mbahet me ane te regjistrimeve kontabel ne informatike, duke</t>
  </si>
  <si>
    <t>perdorur sistemin centralizator, qe na mundeson pasqyrimin e sakte e te plote te informacionit</t>
  </si>
  <si>
    <t>kontabel, qe eshte I domosdoshem per hartimin e Pasqyrave Financiare.</t>
  </si>
  <si>
    <t xml:space="preserve">                               -Pasqyrat Financiare te shoqerise jane te plota dhe te sakta duke shprehur qarte</t>
  </si>
  <si>
    <t>pasqyruar te plota te gjitha te ardhurat dhe shpenzimet e ushtrimit, duke nxjere keshtu nje rezultat</t>
  </si>
  <si>
    <t>te plote dhe te sakte ne fund te vitit.</t>
  </si>
  <si>
    <t xml:space="preserve">                                -Shpjegime konkrete mbi hartimin e Pasqyrave Finanviare te shoqerise jane ne</t>
  </si>
  <si>
    <t>pasqyren e Shenimeve Shpjeguese bashkangjitur Pasqyrave Financiare.</t>
  </si>
  <si>
    <t>S H E N I M E T          S P J E G U E S E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</si>
  <si>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</si>
  <si>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</si>
  <si>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</si>
  <si>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</si>
  <si>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</si>
  <si>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</si>
  <si>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</si>
  <si>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</si>
  <si>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</si>
  <si>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</si>
  <si>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</si>
  <si>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</si>
  <si>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</si>
  <si>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</si>
  <si>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 xml:space="preserve">Banka </t>
  </si>
  <si>
    <t>Arka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</si>
  <si>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</si>
  <si>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</si>
  <si>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</si>
  <si>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</si>
  <si>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</si>
  <si>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</si>
  <si>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</si>
  <si>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</si>
  <si>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</si>
  <si>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</si>
  <si>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</si>
  <si>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</si>
  <si>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</si>
  <si>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</si>
  <si>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</si>
  <si>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</si>
  <si>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</si>
  <si>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</si>
  <si>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 xml:space="preserve">  Fatura mbi 300 mije leke te likuid.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</si>
  <si>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</si>
  <si>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</si>
  <si>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</si>
  <si>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</si>
  <si>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</si>
  <si>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</si>
  <si>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</si>
  <si>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</si>
  <si>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</si>
  <si>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</si>
  <si>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pagueshme ne shitje gjate vitit</t>
  </si>
  <si>
    <t>Tvsh e pagueshme gjate vitit</t>
  </si>
  <si>
    <t>Tvsh e zbriteshme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</si>
  <si>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</si>
  <si>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</si>
  <si>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</si>
  <si>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</si>
  <si>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</si>
  <si>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</si>
  <si>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</si>
  <si>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</si>
  <si>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</si>
  <si>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</si>
  <si>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</si>
  <si>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</si>
  <si>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</si>
  <si>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AKTIVET AFATGJATA</t>
  </si>
  <si>
    <t>Investimet  financiare afatgjata</t>
  </si>
  <si>
    <t>Aktive afatgjata materiale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</si>
  <si>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</si>
  <si>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</si>
  <si>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</si>
  <si>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</si>
  <si>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</si>
  <si>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</si>
  <si>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</si>
  <si>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Toka</t>
  </si>
  <si>
    <t>Ndertesa</t>
  </si>
  <si>
    <t>Makineri,paisje</t>
  </si>
  <si>
    <t xml:space="preserve">AAM te tjera 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</si>
  <si>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</si>
  <si>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</si>
  <si>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</si>
  <si>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</si>
  <si>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</si>
  <si>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</si>
  <si>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</si>
  <si>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</si>
  <si>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</si>
  <si>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</si>
  <si>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</si>
  <si>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Fatura mbi 300 mije leke te kontab.</t>
  </si>
  <si>
    <t>Fatura mbi 300 mije leke te likuid.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</si>
  <si>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</si>
  <si>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</si>
  <si>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</si>
  <si>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</si>
  <si>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</si>
  <si>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</si>
  <si>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</si>
  <si>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</si>
  <si>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</si>
  <si>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</si>
  <si>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</si>
  <si>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</si>
  <si>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</si>
  <si>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Huamarje te tjera afatgjata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</si>
  <si>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</si>
  <si>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</si>
  <si>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</si>
  <si>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</si>
  <si>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</si>
  <si>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</si>
  <si>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</si>
  <si>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</si>
  <si>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</si>
  <si>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</si>
  <si>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</si>
  <si>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</si>
  <si>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</si>
  <si>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</si>
  <si>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</si>
  <si>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</si>
  <si>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</si>
  <si>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shpjeguese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</si>
  <si>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</si>
  <si>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</si>
  <si>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meparshme te konstatuara gjate</t>
  </si>
  <si>
    <t>periudhes rraportuese dhe qe korigjim nuk ka.</t>
  </si>
  <si>
    <t>Per Drejtimin  e Njesise  Ekonomike</t>
  </si>
  <si>
    <t xml:space="preserve">        Administratori</t>
  </si>
  <si>
    <t>Aktivet Afatgjata Materiale  me vlere fillestare   2013</t>
  </si>
  <si>
    <t>Sasia</t>
  </si>
  <si>
    <t>Gjendje</t>
  </si>
  <si>
    <t>Shtesa</t>
  </si>
  <si>
    <t>Pakesime</t>
  </si>
  <si>
    <t>31/12/2013</t>
  </si>
  <si>
    <t>Ndertime</t>
  </si>
  <si>
    <t>Mjete transporti</t>
  </si>
  <si>
    <t>kompjuterike</t>
  </si>
  <si>
    <t>Zyre</t>
  </si>
  <si>
    <t xml:space="preserve">             TOTALI</t>
  </si>
  <si>
    <t>Amortizimi A.A.Materiale   2013</t>
  </si>
  <si>
    <t>Makineri,paisje,vegla</t>
  </si>
  <si>
    <t>Vlera Kontabel Neto e A.A.Materiale  2012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</si>
  <si>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</si>
  <si>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</si>
  <si>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</si>
  <si>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</si>
  <si>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</si>
  <si>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</si>
  <si>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</si>
  <si>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2013</t>
  </si>
  <si>
    <t>Viti 2012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</si>
  <si>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</si>
  <si>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</si>
  <si>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</si>
  <si>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</si>
  <si>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</si>
  <si>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</si>
  <si>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</si>
  <si>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</si>
  <si>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</si>
  <si>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Komisione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</si>
  <si>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</si>
  <si>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</si>
  <si>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</si>
  <si>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</si>
  <si>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</si>
  <si>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</si>
  <si>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</si>
  <si>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</si>
  <si>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</si>
  <si>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</si>
  <si>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</si>
  <si>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</si>
  <si>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</si>
  <si>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</si>
  <si>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</si>
  <si>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</si>
  <si>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</si>
  <si>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</si>
  <si>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</si>
  <si>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</si>
  <si>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</si>
  <si>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</si>
  <si>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</si>
  <si>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</si>
  <si>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</si>
  <si>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</si>
  <si>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</si>
  <si>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</si>
  <si>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</si>
  <si>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</si>
  <si>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</si>
  <si>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</si>
  <si>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</si>
  <si>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</si>
  <si>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</si>
  <si>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</si>
  <si>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</si>
  <si>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</si>
  <si>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</si>
  <si>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</si>
  <si>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</si>
  <si>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</si>
  <si>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</si>
  <si>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</si>
  <si>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</si>
  <si>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</si>
  <si>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</si>
  <si>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</si>
  <si>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</si>
  <si>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</si>
  <si>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</si>
  <si>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</si>
  <si>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</si>
  <si>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</si>
  <si>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</si>
  <si>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</si>
  <si>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</si>
  <si>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</si>
  <si>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</si>
  <si>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</si>
  <si>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</si>
  <si>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</si>
  <si>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</si>
  <si>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</si>
  <si>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</si>
  <si>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>Viti 2011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</si>
  <si>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</si>
  <si>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</si>
  <si>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</si>
  <si>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</si>
  <si>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</si>
  <si>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</si>
  <si>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</si>
  <si>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</si>
  <si>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</si>
  <si>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</si>
  <si>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</si>
  <si>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</si>
  <si>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</si>
  <si>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</si>
  <si>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</si>
  <si>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</si>
  <si>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</si>
  <si>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</si>
  <si>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</si>
  <si>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</si>
  <si>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</si>
  <si>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</si>
  <si>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</si>
  <si>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</si>
  <si>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</si>
  <si>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</si>
  <si>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</si>
  <si>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</si>
  <si>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</si>
  <si>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</si>
  <si>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</si>
  <si>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</si>
  <si>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</si>
  <si>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</si>
  <si>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</si>
  <si>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</si>
  <si>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</si>
  <si>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</si>
  <si>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</si>
  <si>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</si>
  <si>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</si>
  <si>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</si>
  <si>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</si>
  <si>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</si>
  <si>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</si>
  <si>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</si>
  <si>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</si>
  <si>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</si>
  <si>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</si>
  <si>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</si>
  <si>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</si>
  <si>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</si>
  <si>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</si>
  <si>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</si>
  <si>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</si>
  <si>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</si>
  <si>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</si>
  <si>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</si>
  <si>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</si>
  <si>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</si>
  <si>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</si>
  <si>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</si>
  <si>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ADMINISTRATORI</t>
  </si>
  <si>
    <r>
      <t xml:space="preserve">Shenim: </t>
    </r>
    <r>
      <rPr>
        <sz val="10"/>
        <rFont val="Arial"/>
        <family val="2"/>
      </rPr>
      <t>Kjo pasqyre plotesohet edhe on-line.</t>
    </r>
  </si>
  <si>
    <t>QKR</t>
  </si>
  <si>
    <t>TREHETI,TRANSPORTE E TEJ</t>
  </si>
  <si>
    <t>Pasqyra e kapitaleve te veta per vitin e mbyllur me 31.12.2013</t>
  </si>
  <si>
    <t>Fitimi per 2012</t>
  </si>
  <si>
    <t>Fitimi viti 2013</t>
  </si>
  <si>
    <t>V.Ushtri.2013</t>
  </si>
  <si>
    <t>Bilanc   Kontabel  31.12.2013</t>
  </si>
  <si>
    <t>Huat   PRONARI</t>
  </si>
  <si>
    <t>Financiare mbyllure me 31.12.2013jane ato te pasqyruara ne Standartet Kombetare te Kontabilitetit.</t>
  </si>
  <si>
    <t>gjendje ekonomike dhe financiare te shoqerise me 31.12.2013.</t>
  </si>
  <si>
    <t xml:space="preserve">                               -Rezultati I  ushtrimit 2013 eshte nxjerre ne rruge te drejte kontable, duke</t>
  </si>
  <si>
    <t>Shoqeria TIN AL</t>
  </si>
  <si>
    <t>SHKELQIM FUSHA</t>
  </si>
  <si>
    <t>Bilanci me 31 Dhjetor 2012</t>
  </si>
  <si>
    <t>Bilanci me 31 .12.2013</t>
  </si>
  <si>
    <t>Te ardh.nga aktiviteti</t>
  </si>
  <si>
    <t>Humbje e mbartur</t>
  </si>
  <si>
    <t>K91815006H</t>
  </si>
  <si>
    <t>SPORT KLUB FARKA</t>
  </si>
  <si>
    <t>KOMUNA FARKE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</si>
</sst>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71" formatCode="_-* #,##0.00_L_e_k_-;\-* #,##0.00_L_e_k_-;_-* &quot;-&quot;??_L_e_k_-;_-@_-"/>
    <numFmt numFmtId="172" formatCode="_(* #,##0_);_(* \(#,##0\);_(* &quot;-&quot;??_);_(@_)"/>
    <numFmt numFmtId="173" formatCode="_(* #,##0_);_(* \(#,##0\);_(* &quot;-&quot;?_);_(@_)"/>
    <numFmt numFmtId="178" formatCode="0.0"/>
  </numFmts>
  <fonts count="33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i/>
      <u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1"/>
      <name val="Tahoma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0"/>
      <name val="Arial CE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0" fontId="30" fillId="0" borderId="0"/>
    <xf numFmtId="0" fontId="30" fillId="0" borderId="0"/>
  </cellStyleXfs>
  <cellXfs count="33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3" fillId="0" borderId="0" xfId="0" applyFont="1"/>
    <xf numFmtId="0" fontId="4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4" fillId="0" borderId="4" xfId="0" applyFont="1" applyBorder="1"/>
    <xf numFmtId="0" fontId="2" fillId="0" borderId="1" xfId="0" applyFont="1" applyBorder="1"/>
    <xf numFmtId="0" fontId="2" fillId="0" borderId="8" xfId="0" applyFont="1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7" fillId="0" borderId="15" xfId="0" applyFont="1" applyBorder="1"/>
    <xf numFmtId="0" fontId="7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vertical="center" wrapText="1"/>
    </xf>
    <xf numFmtId="0" fontId="2" fillId="0" borderId="21" xfId="0" applyFont="1" applyBorder="1"/>
    <xf numFmtId="0" fontId="2" fillId="0" borderId="21" xfId="0" applyFont="1" applyBorder="1" applyAlignment="1">
      <alignment vertical="center" wrapText="1"/>
    </xf>
    <xf numFmtId="0" fontId="0" fillId="2" borderId="21" xfId="0" applyFill="1" applyBorder="1"/>
    <xf numFmtId="0" fontId="7" fillId="0" borderId="21" xfId="0" applyFont="1" applyBorder="1"/>
    <xf numFmtId="0" fontId="0" fillId="3" borderId="21" xfId="0" applyFill="1" applyBorder="1"/>
    <xf numFmtId="0" fontId="0" fillId="0" borderId="21" xfId="0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0" borderId="21" xfId="0" applyFont="1" applyBorder="1" applyAlignment="1">
      <alignment horizontal="right"/>
    </xf>
    <xf numFmtId="0" fontId="2" fillId="0" borderId="0" xfId="0" applyFont="1"/>
    <xf numFmtId="0" fontId="2" fillId="0" borderId="21" xfId="0" applyFont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21" xfId="0" applyFont="1" applyBorder="1" applyAlignment="1">
      <alignment horizontal="left"/>
    </xf>
    <xf numFmtId="0" fontId="0" fillId="2" borderId="21" xfId="0" applyFill="1" applyBorder="1" applyAlignment="1">
      <alignment horizontal="right"/>
    </xf>
    <xf numFmtId="0" fontId="2" fillId="2" borderId="21" xfId="0" applyFont="1" applyFill="1" applyBorder="1" applyAlignment="1">
      <alignment horizontal="center"/>
    </xf>
    <xf numFmtId="0" fontId="8" fillId="0" borderId="21" xfId="0" applyFont="1" applyBorder="1"/>
    <xf numFmtId="0" fontId="8" fillId="0" borderId="0" xfId="0" applyFont="1"/>
    <xf numFmtId="0" fontId="8" fillId="0" borderId="21" xfId="0" applyFont="1" applyBorder="1" applyAlignment="1">
      <alignment vertical="center" wrapText="1"/>
    </xf>
    <xf numFmtId="0" fontId="2" fillId="3" borderId="21" xfId="0" applyFont="1" applyFill="1" applyBorder="1"/>
    <xf numFmtId="0" fontId="2" fillId="3" borderId="21" xfId="0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/>
    <xf numFmtId="0" fontId="4" fillId="0" borderId="21" xfId="0" applyFont="1" applyBorder="1"/>
    <xf numFmtId="0" fontId="7" fillId="0" borderId="21" xfId="0" applyFont="1" applyBorder="1" applyAlignment="1">
      <alignment horizontal="center"/>
    </xf>
    <xf numFmtId="0" fontId="3" fillId="0" borderId="21" xfId="0" applyFont="1" applyBorder="1"/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21" xfId="0" applyFont="1" applyBorder="1"/>
    <xf numFmtId="0" fontId="15" fillId="0" borderId="21" xfId="0" applyFont="1" applyBorder="1"/>
    <xf numFmtId="0" fontId="16" fillId="0" borderId="21" xfId="0" applyFont="1" applyBorder="1"/>
    <xf numFmtId="1" fontId="0" fillId="0" borderId="21" xfId="0" applyNumberFormat="1" applyBorder="1"/>
    <xf numFmtId="0" fontId="13" fillId="0" borderId="21" xfId="0" applyFont="1" applyBorder="1"/>
    <xf numFmtId="0" fontId="7" fillId="0" borderId="1" xfId="0" applyFont="1" applyFill="1" applyBorder="1"/>
    <xf numFmtId="0" fontId="0" fillId="0" borderId="0" xfId="0" applyAlignment="1"/>
    <xf numFmtId="0" fontId="2" fillId="0" borderId="0" xfId="0" applyFont="1" applyAlignment="1"/>
    <xf numFmtId="0" fontId="20" fillId="0" borderId="0" xfId="3" applyFont="1" applyBorder="1" applyAlignment="1">
      <alignment horizontal="center"/>
    </xf>
    <xf numFmtId="0" fontId="7" fillId="0" borderId="0" xfId="3" applyBorder="1"/>
    <xf numFmtId="0" fontId="7" fillId="0" borderId="15" xfId="3" applyFont="1" applyBorder="1" applyAlignment="1">
      <alignment horizontal="left"/>
    </xf>
    <xf numFmtId="0" fontId="13" fillId="0" borderId="15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7" fillId="0" borderId="16" xfId="3" applyBorder="1"/>
    <xf numFmtId="0" fontId="7" fillId="0" borderId="0" xfId="3" applyFont="1" applyBorder="1" applyAlignment="1">
      <alignment horizontal="left"/>
    </xf>
    <xf numFmtId="0" fontId="7" fillId="0" borderId="16" xfId="3" applyFont="1" applyBorder="1" applyAlignment="1">
      <alignment horizontal="left"/>
    </xf>
    <xf numFmtId="0" fontId="0" fillId="0" borderId="0" xfId="0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72" fontId="22" fillId="0" borderId="16" xfId="1" applyNumberFormat="1" applyFont="1" applyBorder="1"/>
    <xf numFmtId="172" fontId="18" fillId="0" borderId="16" xfId="1" applyNumberFormat="1" applyFont="1" applyBorder="1"/>
    <xf numFmtId="0" fontId="19" fillId="0" borderId="0" xfId="0" applyFont="1" applyBorder="1" applyAlignment="1">
      <alignment horizontal="center"/>
    </xf>
    <xf numFmtId="172" fontId="19" fillId="0" borderId="16" xfId="0" applyNumberFormat="1" applyFont="1" applyBorder="1"/>
    <xf numFmtId="172" fontId="19" fillId="0" borderId="0" xfId="0" applyNumberFormat="1" applyFont="1"/>
    <xf numFmtId="172" fontId="0" fillId="0" borderId="0" xfId="0" applyNumberFormat="1"/>
    <xf numFmtId="0" fontId="19" fillId="0" borderId="0" xfId="0" applyFont="1" applyBorder="1"/>
    <xf numFmtId="0" fontId="23" fillId="0" borderId="0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1" fillId="0" borderId="0" xfId="0" applyFont="1" applyBorder="1"/>
    <xf numFmtId="172" fontId="19" fillId="0" borderId="16" xfId="1" applyNumberFormat="1" applyFont="1" applyBorder="1"/>
    <xf numFmtId="0" fontId="24" fillId="0" borderId="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24" fillId="0" borderId="0" xfId="0" applyFont="1" applyBorder="1"/>
    <xf numFmtId="0" fontId="21" fillId="0" borderId="15" xfId="0" applyFont="1" applyBorder="1"/>
    <xf numFmtId="0" fontId="21" fillId="0" borderId="0" xfId="0" applyFont="1"/>
    <xf numFmtId="172" fontId="0" fillId="0" borderId="16" xfId="0" applyNumberFormat="1" applyBorder="1"/>
    <xf numFmtId="0" fontId="21" fillId="0" borderId="18" xfId="0" applyFont="1" applyBorder="1"/>
    <xf numFmtId="0" fontId="21" fillId="0" borderId="19" xfId="0" applyFont="1" applyBorder="1"/>
    <xf numFmtId="172" fontId="18" fillId="0" borderId="0" xfId="1" applyNumberFormat="1" applyFont="1" applyBorder="1"/>
    <xf numFmtId="0" fontId="21" fillId="0" borderId="12" xfId="0" applyFont="1" applyBorder="1"/>
    <xf numFmtId="0" fontId="21" fillId="0" borderId="13" xfId="0" applyFont="1" applyBorder="1"/>
    <xf numFmtId="172" fontId="18" fillId="0" borderId="14" xfId="1" applyNumberFormat="1" applyFont="1" applyBorder="1"/>
    <xf numFmtId="0" fontId="0" fillId="0" borderId="0" xfId="0" applyFill="1" applyBorder="1"/>
    <xf numFmtId="0" fontId="19" fillId="0" borderId="15" xfId="0" applyFont="1" applyBorder="1"/>
    <xf numFmtId="172" fontId="0" fillId="0" borderId="0" xfId="1" applyNumberFormat="1" applyFont="1" applyBorder="1"/>
    <xf numFmtId="43" fontId="22" fillId="0" borderId="16" xfId="0" applyNumberFormat="1" applyFont="1" applyBorder="1"/>
    <xf numFmtId="173" fontId="0" fillId="0" borderId="0" xfId="0" applyNumberFormat="1" applyBorder="1"/>
    <xf numFmtId="172" fontId="0" fillId="0" borderId="0" xfId="0" applyNumberFormat="1" applyBorder="1"/>
    <xf numFmtId="172" fontId="19" fillId="0" borderId="20" xfId="1" applyNumberFormat="1" applyFont="1" applyBorder="1"/>
    <xf numFmtId="172" fontId="0" fillId="0" borderId="16" xfId="1" applyNumberFormat="1" applyFont="1" applyBorder="1"/>
    <xf numFmtId="0" fontId="0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72" fontId="25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Font="1" applyBorder="1"/>
    <xf numFmtId="0" fontId="26" fillId="0" borderId="0" xfId="0" applyFont="1" applyBorder="1"/>
    <xf numFmtId="0" fontId="28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15" fillId="0" borderId="0" xfId="0" applyFont="1"/>
    <xf numFmtId="3" fontId="1" fillId="0" borderId="21" xfId="2" applyNumberFormat="1" applyBorder="1"/>
    <xf numFmtId="0" fontId="0" fillId="0" borderId="11" xfId="0" applyBorder="1" applyAlignment="1">
      <alignment horizontal="center"/>
    </xf>
    <xf numFmtId="3" fontId="1" fillId="0" borderId="11" xfId="2" applyNumberFormat="1" applyBorder="1"/>
    <xf numFmtId="0" fontId="7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3" fontId="1" fillId="0" borderId="0" xfId="2" applyNumberFormat="1" applyFill="1" applyBorder="1"/>
    <xf numFmtId="3" fontId="0" fillId="0" borderId="0" xfId="0" applyNumberFormat="1"/>
    <xf numFmtId="0" fontId="7" fillId="0" borderId="0" xfId="0" applyFont="1"/>
    <xf numFmtId="0" fontId="4" fillId="0" borderId="0" xfId="0" applyFont="1" applyBorder="1" applyAlignment="1">
      <alignment horizontal="right"/>
    </xf>
    <xf numFmtId="0" fontId="2" fillId="0" borderId="11" xfId="4" applyFont="1" applyBorder="1" applyAlignment="1">
      <alignment horizontal="center"/>
    </xf>
    <xf numFmtId="2" fontId="31" fillId="0" borderId="2" xfId="4" applyNumberFormat="1" applyFont="1" applyBorder="1" applyAlignment="1">
      <alignment horizontal="center" wrapText="1"/>
    </xf>
    <xf numFmtId="0" fontId="14" fillId="0" borderId="3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/>
    </xf>
    <xf numFmtId="0" fontId="2" fillId="0" borderId="26" xfId="4" applyFont="1" applyBorder="1" applyAlignment="1">
      <alignment horizontal="left" wrapText="1"/>
    </xf>
    <xf numFmtId="0" fontId="2" fillId="0" borderId="26" xfId="4" applyFont="1" applyBorder="1" applyAlignment="1">
      <alignment horizontal="left"/>
    </xf>
    <xf numFmtId="0" fontId="2" fillId="0" borderId="27" xfId="4" applyFont="1" applyBorder="1" applyAlignment="1">
      <alignment horizontal="left"/>
    </xf>
    <xf numFmtId="0" fontId="7" fillId="0" borderId="28" xfId="4" applyFont="1" applyBorder="1" applyAlignment="1">
      <alignment horizontal="center"/>
    </xf>
    <xf numFmtId="0" fontId="7" fillId="0" borderId="29" xfId="4" applyFont="1" applyBorder="1" applyAlignment="1">
      <alignment horizontal="left" wrapText="1"/>
    </xf>
    <xf numFmtId="0" fontId="2" fillId="0" borderId="21" xfId="4" applyFont="1" applyBorder="1" applyAlignment="1">
      <alignment horizontal="left"/>
    </xf>
    <xf numFmtId="0" fontId="2" fillId="0" borderId="30" xfId="4" applyFont="1" applyBorder="1" applyAlignment="1">
      <alignment horizontal="left"/>
    </xf>
    <xf numFmtId="0" fontId="7" fillId="0" borderId="31" xfId="4" applyFont="1" applyBorder="1" applyAlignment="1">
      <alignment horizontal="center"/>
    </xf>
    <xf numFmtId="0" fontId="3" fillId="0" borderId="29" xfId="4" applyFont="1" applyBorder="1" applyAlignment="1">
      <alignment horizontal="left" wrapText="1"/>
    </xf>
    <xf numFmtId="0" fontId="2" fillId="0" borderId="32" xfId="4" applyFont="1" applyBorder="1" applyAlignment="1">
      <alignment horizontal="center"/>
    </xf>
    <xf numFmtId="0" fontId="2" fillId="0" borderId="29" xfId="4" applyFont="1" applyBorder="1" applyAlignment="1">
      <alignment horizontal="left" wrapText="1"/>
    </xf>
    <xf numFmtId="0" fontId="7" fillId="0" borderId="4" xfId="4" applyFont="1" applyBorder="1" applyAlignment="1">
      <alignment horizontal="left" wrapText="1"/>
    </xf>
    <xf numFmtId="0" fontId="7" fillId="0" borderId="33" xfId="4" applyFont="1" applyBorder="1" applyAlignment="1">
      <alignment horizontal="center"/>
    </xf>
    <xf numFmtId="0" fontId="7" fillId="0" borderId="10" xfId="4" applyFont="1" applyBorder="1" applyAlignment="1">
      <alignment horizontal="left" wrapText="1"/>
    </xf>
    <xf numFmtId="0" fontId="2" fillId="0" borderId="32" xfId="4" applyFont="1" applyBorder="1" applyAlignment="1">
      <alignment horizontal="center" vertical="center"/>
    </xf>
    <xf numFmtId="0" fontId="2" fillId="0" borderId="31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wrapText="1"/>
    </xf>
    <xf numFmtId="0" fontId="2" fillId="0" borderId="28" xfId="4" applyFont="1" applyBorder="1" applyAlignment="1">
      <alignment horizontal="center"/>
    </xf>
    <xf numFmtId="0" fontId="4" fillId="0" borderId="21" xfId="4" applyFont="1" applyBorder="1" applyAlignment="1">
      <alignment horizontal="left" wrapText="1"/>
    </xf>
    <xf numFmtId="0" fontId="7" fillId="0" borderId="21" xfId="0" applyFont="1" applyBorder="1" applyAlignment="1">
      <alignment horizontal="left"/>
    </xf>
    <xf numFmtId="0" fontId="2" fillId="0" borderId="31" xfId="4" applyFont="1" applyBorder="1" applyAlignment="1">
      <alignment horizontal="center"/>
    </xf>
    <xf numFmtId="0" fontId="2" fillId="0" borderId="21" xfId="4" applyFont="1" applyBorder="1" applyAlignment="1">
      <alignment horizontal="left" wrapText="1"/>
    </xf>
    <xf numFmtId="0" fontId="2" fillId="0" borderId="33" xfId="4" applyFont="1" applyBorder="1" applyAlignment="1">
      <alignment horizontal="center"/>
    </xf>
    <xf numFmtId="0" fontId="2" fillId="0" borderId="4" xfId="4" applyFont="1" applyBorder="1" applyAlignment="1">
      <alignment horizontal="left" wrapText="1"/>
    </xf>
    <xf numFmtId="0" fontId="2" fillId="0" borderId="34" xfId="4" applyFont="1" applyBorder="1" applyAlignment="1">
      <alignment horizontal="center"/>
    </xf>
    <xf numFmtId="0" fontId="2" fillId="0" borderId="35" xfId="4" applyFont="1" applyBorder="1" applyAlignment="1">
      <alignment horizontal="left" wrapText="1"/>
    </xf>
    <xf numFmtId="0" fontId="2" fillId="0" borderId="0" xfId="4" applyFont="1" applyBorder="1" applyAlignment="1">
      <alignment horizontal="center"/>
    </xf>
    <xf numFmtId="0" fontId="2" fillId="0" borderId="0" xfId="4" applyFont="1" applyBorder="1" applyAlignment="1">
      <alignment horizontal="left" wrapText="1"/>
    </xf>
    <xf numFmtId="0" fontId="2" fillId="0" borderId="0" xfId="4" applyFont="1" applyBorder="1" applyAlignment="1">
      <alignment horizontal="left"/>
    </xf>
    <xf numFmtId="0" fontId="15" fillId="0" borderId="11" xfId="4" applyFont="1" applyBorder="1"/>
    <xf numFmtId="2" fontId="31" fillId="0" borderId="11" xfId="4" applyNumberFormat="1" applyFont="1" applyBorder="1" applyAlignment="1">
      <alignment horizontal="center" wrapText="1"/>
    </xf>
    <xf numFmtId="0" fontId="14" fillId="0" borderId="11" xfId="4" applyFont="1" applyBorder="1" applyAlignment="1">
      <alignment horizontal="right" vertical="center" wrapText="1"/>
    </xf>
    <xf numFmtId="0" fontId="14" fillId="0" borderId="36" xfId="4" applyFont="1" applyBorder="1" applyAlignment="1">
      <alignment horizontal="center"/>
    </xf>
    <xf numFmtId="0" fontId="14" fillId="0" borderId="26" xfId="4" applyFont="1" applyBorder="1" applyAlignment="1">
      <alignment horizontal="left" wrapText="1"/>
    </xf>
    <xf numFmtId="0" fontId="15" fillId="0" borderId="32" xfId="4" applyFont="1" applyBorder="1" applyAlignment="1">
      <alignment horizontal="left"/>
    </xf>
    <xf numFmtId="0" fontId="15" fillId="0" borderId="21" xfId="5" applyFont="1" applyFill="1" applyBorder="1" applyAlignment="1">
      <alignment horizontal="left" wrapText="1"/>
    </xf>
    <xf numFmtId="0" fontId="15" fillId="0" borderId="21" xfId="4" applyFont="1" applyBorder="1" applyAlignment="1">
      <alignment horizontal="left" wrapText="1"/>
    </xf>
    <xf numFmtId="0" fontId="14" fillId="0" borderId="21" xfId="5" applyFont="1" applyFill="1" applyBorder="1" applyAlignment="1">
      <alignment horizontal="left" wrapText="1"/>
    </xf>
    <xf numFmtId="0" fontId="14" fillId="0" borderId="32" xfId="4" applyFont="1" applyBorder="1" applyAlignment="1">
      <alignment horizontal="center"/>
    </xf>
    <xf numFmtId="0" fontId="14" fillId="0" borderId="21" xfId="4" applyFont="1" applyBorder="1" applyAlignment="1">
      <alignment horizontal="left" wrapText="1"/>
    </xf>
    <xf numFmtId="0" fontId="15" fillId="0" borderId="32" xfId="4" applyFont="1" applyBorder="1" applyAlignment="1">
      <alignment horizontal="center"/>
    </xf>
    <xf numFmtId="0" fontId="15" fillId="0" borderId="21" xfId="4" applyFont="1" applyBorder="1" applyAlignment="1">
      <alignment horizontal="left"/>
    </xf>
    <xf numFmtId="0" fontId="15" fillId="0" borderId="32" xfId="4" applyFont="1" applyFill="1" applyBorder="1" applyAlignment="1">
      <alignment horizontal="center"/>
    </xf>
    <xf numFmtId="0" fontId="14" fillId="0" borderId="21" xfId="4" applyFont="1" applyBorder="1" applyAlignment="1">
      <alignment horizontal="left"/>
    </xf>
    <xf numFmtId="0" fontId="15" fillId="0" borderId="15" xfId="0" applyFont="1" applyBorder="1"/>
    <xf numFmtId="0" fontId="14" fillId="0" borderId="0" xfId="0" applyFont="1" applyBorder="1"/>
    <xf numFmtId="0" fontId="15" fillId="0" borderId="0" xfId="0" applyFont="1" applyBorder="1"/>
    <xf numFmtId="0" fontId="14" fillId="0" borderId="32" xfId="4" applyFont="1" applyBorder="1"/>
    <xf numFmtId="0" fontId="15" fillId="0" borderId="32" xfId="0" applyFont="1" applyBorder="1"/>
    <xf numFmtId="0" fontId="15" fillId="0" borderId="32" xfId="4" applyFont="1" applyBorder="1"/>
    <xf numFmtId="0" fontId="15" fillId="0" borderId="34" xfId="4" applyFont="1" applyBorder="1"/>
    <xf numFmtId="0" fontId="14" fillId="0" borderId="35" xfId="4" applyFont="1" applyBorder="1" applyAlignment="1">
      <alignment horizontal="left"/>
    </xf>
    <xf numFmtId="0" fontId="15" fillId="0" borderId="35" xfId="4" applyFont="1" applyBorder="1" applyAlignment="1">
      <alignment horizontal="left"/>
    </xf>
    <xf numFmtId="0" fontId="14" fillId="0" borderId="0" xfId="4" applyFont="1" applyBorder="1" applyAlignment="1">
      <alignment horizontal="left"/>
    </xf>
    <xf numFmtId="0" fontId="23" fillId="0" borderId="0" xfId="4" applyFont="1" applyBorder="1" applyAlignment="1">
      <alignment horizontal="left"/>
    </xf>
    <xf numFmtId="0" fontId="7" fillId="0" borderId="3" xfId="0" applyFont="1" applyFill="1" applyBorder="1"/>
    <xf numFmtId="0" fontId="0" fillId="0" borderId="21" xfId="0" applyFill="1" applyBorder="1"/>
    <xf numFmtId="0" fontId="2" fillId="0" borderId="11" xfId="0" applyFont="1" applyBorder="1"/>
    <xf numFmtId="0" fontId="0" fillId="0" borderId="37" xfId="0" applyBorder="1"/>
    <xf numFmtId="0" fontId="0" fillId="0" borderId="29" xfId="0" applyBorder="1"/>
    <xf numFmtId="0" fontId="7" fillId="0" borderId="11" xfId="0" applyFont="1" applyBorder="1"/>
    <xf numFmtId="0" fontId="2" fillId="0" borderId="37" xfId="0" applyFont="1" applyBorder="1"/>
    <xf numFmtId="0" fontId="2" fillId="0" borderId="29" xfId="0" applyFont="1" applyBorder="1"/>
    <xf numFmtId="172" fontId="0" fillId="0" borderId="21" xfId="1" applyNumberFormat="1" applyFont="1" applyBorder="1"/>
    <xf numFmtId="172" fontId="2" fillId="0" borderId="21" xfId="1" applyNumberFormat="1" applyFont="1" applyBorder="1"/>
    <xf numFmtId="172" fontId="7" fillId="0" borderId="21" xfId="1" applyNumberFormat="1" applyFont="1" applyBorder="1"/>
    <xf numFmtId="172" fontId="2" fillId="2" borderId="21" xfId="1" applyNumberFormat="1" applyFont="1" applyFill="1" applyBorder="1"/>
    <xf numFmtId="172" fontId="0" fillId="2" borderId="21" xfId="1" applyNumberFormat="1" applyFont="1" applyFill="1" applyBorder="1"/>
    <xf numFmtId="178" fontId="0" fillId="0" borderId="0" xfId="0" applyNumberFormat="1"/>
    <xf numFmtId="172" fontId="8" fillId="0" borderId="21" xfId="1" applyNumberFormat="1" applyFont="1" applyBorder="1"/>
    <xf numFmtId="172" fontId="2" fillId="0" borderId="21" xfId="1" applyNumberFormat="1" applyFont="1" applyBorder="1" applyAlignment="1">
      <alignment horizontal="left"/>
    </xf>
    <xf numFmtId="172" fontId="2" fillId="0" borderId="30" xfId="1" applyNumberFormat="1" applyFont="1" applyBorder="1" applyAlignment="1">
      <alignment horizontal="left"/>
    </xf>
    <xf numFmtId="172" fontId="2" fillId="0" borderId="35" xfId="1" applyNumberFormat="1" applyFont="1" applyBorder="1" applyAlignment="1">
      <alignment horizontal="left"/>
    </xf>
    <xf numFmtId="172" fontId="2" fillId="0" borderId="38" xfId="1" applyNumberFormat="1" applyFont="1" applyBorder="1" applyAlignment="1">
      <alignment horizontal="left"/>
    </xf>
    <xf numFmtId="172" fontId="14" fillId="0" borderId="26" xfId="1" applyNumberFormat="1" applyFont="1" applyBorder="1" applyAlignment="1">
      <alignment horizontal="right"/>
    </xf>
    <xf numFmtId="172" fontId="14" fillId="0" borderId="21" xfId="1" applyNumberFormat="1" applyFont="1" applyBorder="1" applyAlignment="1">
      <alignment horizontal="right"/>
    </xf>
    <xf numFmtId="172" fontId="14" fillId="0" borderId="30" xfId="1" applyNumberFormat="1" applyFont="1" applyBorder="1" applyAlignment="1">
      <alignment horizontal="right"/>
    </xf>
    <xf numFmtId="172" fontId="14" fillId="0" borderId="21" xfId="1" applyNumberFormat="1" applyFont="1" applyBorder="1" applyAlignment="1">
      <alignment horizontal="right" wrapText="1"/>
    </xf>
    <xf numFmtId="172" fontId="14" fillId="0" borderId="30" xfId="1" applyNumberFormat="1" applyFont="1" applyBorder="1" applyAlignment="1">
      <alignment horizontal="right" wrapText="1"/>
    </xf>
    <xf numFmtId="172" fontId="14" fillId="0" borderId="21" xfId="1" applyNumberFormat="1" applyFont="1" applyBorder="1" applyAlignment="1">
      <alignment horizontal="left"/>
    </xf>
    <xf numFmtId="0" fontId="14" fillId="0" borderId="0" xfId="4" applyFont="1" applyBorder="1" applyAlignment="1"/>
    <xf numFmtId="172" fontId="14" fillId="0" borderId="0" xfId="1" applyNumberFormat="1" applyFont="1" applyBorder="1" applyAlignment="1">
      <alignment horizontal="left"/>
    </xf>
    <xf numFmtId="172" fontId="14" fillId="0" borderId="21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1" fillId="0" borderId="15" xfId="3" applyFont="1" applyBorder="1" applyAlignment="1">
      <alignment horizontal="left"/>
    </xf>
    <xf numFmtId="0" fontId="21" fillId="0" borderId="0" xfId="3" applyFont="1" applyBorder="1" applyAlignment="1">
      <alignment horizontal="left"/>
    </xf>
    <xf numFmtId="0" fontId="21" fillId="0" borderId="16" xfId="3" applyFont="1" applyBorder="1" applyAlignment="1">
      <alignment horizontal="left"/>
    </xf>
    <xf numFmtId="0" fontId="21" fillId="0" borderId="18" xfId="3" applyFont="1" applyBorder="1" applyAlignment="1">
      <alignment horizontal="left"/>
    </xf>
    <xf numFmtId="0" fontId="21" fillId="0" borderId="19" xfId="3" applyFont="1" applyBorder="1" applyAlignment="1">
      <alignment horizontal="left"/>
    </xf>
    <xf numFmtId="0" fontId="21" fillId="0" borderId="20" xfId="3" applyFont="1" applyBorder="1" applyAlignment="1">
      <alignment horizontal="left"/>
    </xf>
    <xf numFmtId="0" fontId="7" fillId="0" borderId="15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7" fillId="0" borderId="16" xfId="3" applyFont="1" applyBorder="1" applyAlignment="1">
      <alignment horizontal="left"/>
    </xf>
    <xf numFmtId="0" fontId="13" fillId="0" borderId="15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9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2" fontId="2" fillId="0" borderId="37" xfId="4" applyNumberFormat="1" applyFont="1" applyBorder="1" applyAlignment="1">
      <alignment horizontal="center" wrapText="1"/>
    </xf>
    <xf numFmtId="2" fontId="2" fillId="0" borderId="42" xfId="4" applyNumberFormat="1" applyFont="1" applyBorder="1" applyAlignment="1">
      <alignment horizontal="center" wrapText="1"/>
    </xf>
    <xf numFmtId="2" fontId="2" fillId="0" borderId="29" xfId="4" applyNumberFormat="1" applyFont="1" applyBorder="1" applyAlignment="1">
      <alignment horizontal="center" wrapText="1"/>
    </xf>
    <xf numFmtId="2" fontId="31" fillId="0" borderId="0" xfId="4" applyNumberFormat="1" applyFont="1" applyBorder="1" applyAlignment="1">
      <alignment horizontal="center" wrapText="1"/>
    </xf>
    <xf numFmtId="2" fontId="31" fillId="0" borderId="2" xfId="4" applyNumberFormat="1" applyFont="1" applyBorder="1" applyAlignment="1">
      <alignment horizontal="center" wrapText="1"/>
    </xf>
    <xf numFmtId="0" fontId="2" fillId="0" borderId="45" xfId="4" applyFont="1" applyBorder="1" applyAlignment="1">
      <alignment horizontal="left" wrapText="1"/>
    </xf>
    <xf numFmtId="0" fontId="2" fillId="0" borderId="26" xfId="4" applyFont="1" applyBorder="1" applyAlignment="1">
      <alignment horizontal="left" wrapText="1"/>
    </xf>
    <xf numFmtId="0" fontId="7" fillId="0" borderId="42" xfId="4" applyFont="1" applyBorder="1" applyAlignment="1">
      <alignment horizontal="left" wrapText="1"/>
    </xf>
    <xf numFmtId="0" fontId="7" fillId="0" borderId="29" xfId="4" applyFont="1" applyBorder="1" applyAlignment="1">
      <alignment horizontal="left" wrapText="1"/>
    </xf>
    <xf numFmtId="0" fontId="2" fillId="0" borderId="42" xfId="4" applyFont="1" applyBorder="1" applyAlignment="1">
      <alignment horizontal="left" wrapText="1"/>
    </xf>
    <xf numFmtId="0" fontId="2" fillId="0" borderId="29" xfId="4" applyFont="1" applyBorder="1" applyAlignment="1">
      <alignment horizontal="left" wrapText="1"/>
    </xf>
    <xf numFmtId="0" fontId="7" fillId="0" borderId="42" xfId="4" applyFont="1" applyBorder="1" applyAlignment="1">
      <alignment horizontal="center" wrapText="1"/>
    </xf>
    <xf numFmtId="0" fontId="7" fillId="0" borderId="29" xfId="4" applyFont="1" applyBorder="1" applyAlignment="1">
      <alignment horizontal="center" wrapText="1"/>
    </xf>
    <xf numFmtId="0" fontId="2" fillId="0" borderId="21" xfId="4" applyFont="1" applyBorder="1" applyAlignment="1">
      <alignment horizontal="left" wrapText="1"/>
    </xf>
    <xf numFmtId="0" fontId="2" fillId="0" borderId="35" xfId="4" applyFont="1" applyBorder="1" applyAlignment="1">
      <alignment horizontal="left" wrapText="1"/>
    </xf>
    <xf numFmtId="0" fontId="2" fillId="0" borderId="0" xfId="4" applyFont="1" applyBorder="1" applyAlignment="1">
      <alignment horizontal="center"/>
    </xf>
    <xf numFmtId="0" fontId="3" fillId="0" borderId="29" xfId="4" applyFont="1" applyBorder="1" applyAlignment="1">
      <alignment horizontal="left" wrapText="1"/>
    </xf>
    <xf numFmtId="0" fontId="3" fillId="0" borderId="21" xfId="4" applyFont="1" applyBorder="1" applyAlignment="1">
      <alignment horizontal="left" wrapText="1"/>
    </xf>
    <xf numFmtId="0" fontId="15" fillId="0" borderId="37" xfId="5" applyFont="1" applyFill="1" applyBorder="1" applyAlignment="1">
      <alignment horizontal="left" wrapText="1"/>
    </xf>
    <xf numFmtId="0" fontId="15" fillId="0" borderId="42" xfId="5" applyFont="1" applyFill="1" applyBorder="1" applyAlignment="1">
      <alignment horizontal="left" wrapText="1"/>
    </xf>
    <xf numFmtId="0" fontId="15" fillId="0" borderId="29" xfId="5" applyFont="1" applyFill="1" applyBorder="1" applyAlignment="1">
      <alignment horizontal="left" wrapText="1"/>
    </xf>
    <xf numFmtId="0" fontId="14" fillId="0" borderId="37" xfId="4" applyFont="1" applyBorder="1" applyAlignment="1">
      <alignment horizontal="left" wrapText="1"/>
    </xf>
    <xf numFmtId="0" fontId="14" fillId="0" borderId="42" xfId="4" applyFont="1" applyBorder="1" applyAlignment="1">
      <alignment horizontal="left" wrapText="1"/>
    </xf>
    <xf numFmtId="0" fontId="14" fillId="0" borderId="29" xfId="4" applyFont="1" applyBorder="1" applyAlignment="1">
      <alignment horizontal="left" wrapText="1"/>
    </xf>
    <xf numFmtId="0" fontId="31" fillId="0" borderId="39" xfId="4" applyFont="1" applyBorder="1" applyAlignment="1">
      <alignment horizontal="center" wrapText="1"/>
    </xf>
    <xf numFmtId="0" fontId="31" fillId="0" borderId="40" xfId="4" applyFont="1" applyBorder="1" applyAlignment="1">
      <alignment horizontal="center" wrapText="1"/>
    </xf>
    <xf numFmtId="0" fontId="31" fillId="0" borderId="41" xfId="4" applyFont="1" applyBorder="1" applyAlignment="1">
      <alignment horizontal="center" wrapText="1"/>
    </xf>
    <xf numFmtId="0" fontId="14" fillId="0" borderId="43" xfId="4" applyFont="1" applyBorder="1" applyAlignment="1">
      <alignment horizontal="left" wrapText="1"/>
    </xf>
    <xf numFmtId="0" fontId="14" fillId="0" borderId="44" xfId="4" applyFont="1" applyBorder="1" applyAlignment="1">
      <alignment horizontal="left" wrapText="1"/>
    </xf>
    <xf numFmtId="0" fontId="14" fillId="0" borderId="45" xfId="4" applyFont="1" applyBorder="1" applyAlignment="1">
      <alignment horizontal="left" wrapText="1"/>
    </xf>
    <xf numFmtId="0" fontId="15" fillId="0" borderId="37" xfId="4" applyFont="1" applyBorder="1" applyAlignment="1">
      <alignment horizontal="left"/>
    </xf>
    <xf numFmtId="0" fontId="15" fillId="0" borderId="42" xfId="4" applyFont="1" applyBorder="1" applyAlignment="1">
      <alignment horizontal="left"/>
    </xf>
    <xf numFmtId="0" fontId="15" fillId="0" borderId="29" xfId="4" applyFont="1" applyBorder="1" applyAlignment="1">
      <alignment horizontal="left"/>
    </xf>
    <xf numFmtId="0" fontId="15" fillId="0" borderId="37" xfId="4" applyFont="1" applyBorder="1" applyAlignment="1">
      <alignment horizontal="left" wrapText="1"/>
    </xf>
    <xf numFmtId="0" fontId="15" fillId="0" borderId="42" xfId="4" applyFont="1" applyBorder="1" applyAlignment="1">
      <alignment horizontal="left" wrapText="1"/>
    </xf>
    <xf numFmtId="0" fontId="15" fillId="0" borderId="29" xfId="4" applyFont="1" applyBorder="1" applyAlignment="1">
      <alignment horizontal="left" wrapText="1"/>
    </xf>
    <xf numFmtId="0" fontId="32" fillId="0" borderId="37" xfId="5" applyFont="1" applyFill="1" applyBorder="1" applyAlignment="1">
      <alignment horizontal="left" wrapText="1"/>
    </xf>
    <xf numFmtId="0" fontId="32" fillId="0" borderId="42" xfId="5" applyFont="1" applyFill="1" applyBorder="1" applyAlignment="1">
      <alignment horizontal="left" wrapText="1"/>
    </xf>
    <xf numFmtId="0" fontId="32" fillId="0" borderId="29" xfId="5" applyFont="1" applyFill="1" applyBorder="1" applyAlignment="1">
      <alignment horizontal="left" wrapText="1"/>
    </xf>
    <xf numFmtId="0" fontId="14" fillId="0" borderId="37" xfId="4" applyFont="1" applyBorder="1" applyAlignment="1">
      <alignment horizontal="left"/>
    </xf>
    <xf numFmtId="0" fontId="14" fillId="0" borderId="42" xfId="4" applyFont="1" applyBorder="1" applyAlignment="1">
      <alignment horizontal="left"/>
    </xf>
    <xf numFmtId="0" fontId="14" fillId="0" borderId="29" xfId="4" applyFont="1" applyBorder="1" applyAlignment="1">
      <alignment horizontal="left"/>
    </xf>
    <xf numFmtId="0" fontId="14" fillId="0" borderId="37" xfId="5" applyFont="1" applyFill="1" applyBorder="1" applyAlignment="1">
      <alignment horizontal="left" wrapText="1"/>
    </xf>
    <xf numFmtId="0" fontId="14" fillId="0" borderId="42" xfId="5" applyFont="1" applyFill="1" applyBorder="1" applyAlignment="1">
      <alignment horizontal="left" wrapText="1"/>
    </xf>
    <xf numFmtId="0" fontId="14" fillId="0" borderId="29" xfId="5" applyFont="1" applyFill="1" applyBorder="1" applyAlignment="1">
      <alignment horizontal="left" wrapText="1"/>
    </xf>
    <xf numFmtId="0" fontId="32" fillId="0" borderId="39" xfId="4" applyFont="1" applyBorder="1" applyAlignment="1">
      <alignment horizontal="left"/>
    </xf>
    <xf numFmtId="0" fontId="32" fillId="0" borderId="40" xfId="4" applyFont="1" applyBorder="1" applyAlignment="1">
      <alignment horizontal="left"/>
    </xf>
    <xf numFmtId="0" fontId="32" fillId="0" borderId="41" xfId="4" applyFont="1" applyBorder="1" applyAlignment="1">
      <alignment horizontal="left"/>
    </xf>
    <xf numFmtId="0" fontId="32" fillId="0" borderId="37" xfId="4" applyFont="1" applyBorder="1" applyAlignment="1">
      <alignment horizontal="left"/>
    </xf>
    <xf numFmtId="0" fontId="32" fillId="0" borderId="42" xfId="4" applyFont="1" applyBorder="1" applyAlignment="1">
      <alignment horizontal="left"/>
    </xf>
    <xf numFmtId="0" fontId="32" fillId="0" borderId="29" xfId="4" applyFont="1" applyBorder="1" applyAlignment="1">
      <alignment horizontal="left"/>
    </xf>
  </cellXfs>
  <cellStyles count="6">
    <cellStyle name="Comma" xfId="1" builtinId="3"/>
    <cellStyle name="Comma_21.Aktivet Afatgjata Materiale  09" xfId="2"/>
    <cellStyle name="Normal" xfId="0" builtinId="0"/>
    <cellStyle name="Normal 8" xfId="3"/>
    <cellStyle name="Normal_asn_2009 Propozimet" xfId="4"/>
    <cellStyle name="Normal_Shee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2" sqref="E12"/>
    </sheetView>
  </sheetViews>
  <sheetFormatPr defaultRowHeight="12.75"/>
  <cols>
    <col min="3" max="3" width="7.5703125" customWidth="1"/>
    <col min="4" max="4" width="2.28515625" hidden="1" customWidth="1"/>
    <col min="5" max="5" width="9.5703125" bestFit="1" customWidth="1"/>
    <col min="6" max="7" width="12.140625" bestFit="1" customWidth="1"/>
    <col min="8" max="8" width="12.28515625" customWidth="1"/>
  </cols>
  <sheetData>
    <row r="1" spans="1:8" ht="16.5" customHeight="1">
      <c r="A1" s="52"/>
      <c r="B1" s="6"/>
    </row>
    <row r="2" spans="1:8" ht="16.5" customHeight="1">
      <c r="A2" s="52"/>
      <c r="B2" s="6"/>
    </row>
    <row r="3" spans="1:8" ht="16.5" customHeight="1">
      <c r="A3" s="7"/>
    </row>
    <row r="4" spans="1:8" ht="16.5" customHeight="1"/>
    <row r="5" spans="1:8" ht="16.5" customHeight="1">
      <c r="A5" s="242" t="s">
        <v>490</v>
      </c>
      <c r="B5" s="242"/>
      <c r="C5" s="242"/>
      <c r="D5" s="242"/>
      <c r="E5" s="242"/>
      <c r="F5" s="242"/>
      <c r="G5" s="242"/>
      <c r="H5" s="242"/>
    </row>
    <row r="6" spans="1:8" ht="16.5" customHeight="1">
      <c r="A6" s="243" t="s">
        <v>1</v>
      </c>
      <c r="B6" s="243"/>
      <c r="C6" s="243"/>
      <c r="D6" s="243"/>
      <c r="E6" s="243"/>
    </row>
    <row r="7" spans="1:8" ht="16.5" customHeight="1"/>
    <row r="8" spans="1:8" ht="16.5" customHeight="1">
      <c r="A8" s="9"/>
      <c r="B8" s="10"/>
      <c r="C8" s="10"/>
      <c r="D8" s="11"/>
      <c r="E8" s="16" t="s">
        <v>2</v>
      </c>
      <c r="F8" s="17" t="s">
        <v>3</v>
      </c>
      <c r="G8" s="16" t="s">
        <v>4</v>
      </c>
      <c r="H8" s="17" t="s">
        <v>0</v>
      </c>
    </row>
    <row r="9" spans="1:8" ht="16.5" customHeight="1">
      <c r="A9" s="2"/>
      <c r="B9" s="1"/>
      <c r="C9" s="1"/>
      <c r="D9" s="3"/>
      <c r="E9" s="18" t="s">
        <v>5</v>
      </c>
      <c r="F9" s="19" t="s">
        <v>6</v>
      </c>
      <c r="G9" s="18" t="s">
        <v>6</v>
      </c>
      <c r="H9" s="19"/>
    </row>
    <row r="10" spans="1:8" ht="16.5" customHeight="1">
      <c r="A10" s="2"/>
      <c r="B10" s="1"/>
      <c r="C10" s="1"/>
      <c r="D10" s="3"/>
      <c r="E10" s="18"/>
      <c r="F10" s="19"/>
      <c r="G10" s="18"/>
      <c r="H10" s="19"/>
    </row>
    <row r="11" spans="1:8" ht="16.5" customHeight="1">
      <c r="A11" s="12"/>
      <c r="B11" s="13"/>
      <c r="C11" s="13"/>
      <c r="D11" s="14"/>
      <c r="E11" s="13"/>
      <c r="F11" s="5"/>
      <c r="G11" s="13"/>
      <c r="H11" s="5"/>
    </row>
    <row r="12" spans="1:8" ht="16.5" customHeight="1">
      <c r="A12" s="23" t="s">
        <v>174</v>
      </c>
      <c r="B12" s="1"/>
      <c r="C12" s="1"/>
      <c r="D12" s="3"/>
      <c r="E12" s="8">
        <v>2000000</v>
      </c>
      <c r="F12" s="20"/>
      <c r="G12" s="8">
        <v>0</v>
      </c>
      <c r="H12" s="20">
        <f>SUM(E12:G12)</f>
        <v>2000000</v>
      </c>
    </row>
    <row r="13" spans="1:8" ht="16.5" customHeight="1">
      <c r="A13" s="9"/>
      <c r="B13" s="10"/>
      <c r="C13" s="10"/>
      <c r="D13" s="11"/>
      <c r="E13" s="10"/>
      <c r="F13" s="15"/>
      <c r="G13" s="10"/>
      <c r="H13" s="15"/>
    </row>
    <row r="14" spans="1:8" ht="16.5" customHeight="1">
      <c r="A14" s="36" t="s">
        <v>491</v>
      </c>
      <c r="C14" s="1"/>
      <c r="D14" s="3"/>
      <c r="E14" s="1"/>
      <c r="F14" s="4"/>
      <c r="G14">
        <v>0</v>
      </c>
      <c r="H14" s="4"/>
    </row>
    <row r="15" spans="1:8" ht="16.5" customHeight="1">
      <c r="A15" s="12"/>
      <c r="B15" s="13"/>
      <c r="C15" s="13"/>
      <c r="D15" s="14"/>
      <c r="E15" s="13"/>
      <c r="F15" s="5"/>
      <c r="G15" s="13"/>
      <c r="H15" s="5"/>
    </row>
    <row r="16" spans="1:8" ht="16.5" customHeight="1">
      <c r="A16" s="23" t="s">
        <v>501</v>
      </c>
      <c r="B16" s="1"/>
      <c r="C16" s="1"/>
      <c r="D16" s="3"/>
      <c r="E16" s="8">
        <f>SUM(E12:E15)</f>
        <v>2000000</v>
      </c>
      <c r="F16" s="20">
        <f>SUM(F12:F15)</f>
        <v>0</v>
      </c>
      <c r="G16" s="8">
        <f>SUM(G12:G15)</f>
        <v>0</v>
      </c>
      <c r="H16" s="20">
        <f>SUM(E16:G16)</f>
        <v>2000000</v>
      </c>
    </row>
    <row r="17" spans="1:9" ht="16.5" customHeight="1">
      <c r="A17" s="9"/>
      <c r="B17" s="10"/>
      <c r="C17" s="10"/>
      <c r="D17" s="11"/>
      <c r="E17" s="10"/>
      <c r="F17" s="15"/>
      <c r="G17" s="10"/>
      <c r="H17" s="15"/>
    </row>
    <row r="18" spans="1:9" ht="16.5" customHeight="1">
      <c r="A18" s="2"/>
      <c r="B18" s="1"/>
      <c r="C18" s="1"/>
      <c r="D18" s="3"/>
      <c r="E18" s="1"/>
      <c r="F18" s="4"/>
      <c r="G18" s="1"/>
      <c r="H18" s="4"/>
    </row>
    <row r="19" spans="1:9" ht="16.5" customHeight="1">
      <c r="A19" s="25"/>
      <c r="B19" s="1"/>
      <c r="C19" s="1"/>
      <c r="D19" s="3"/>
      <c r="E19" s="1"/>
      <c r="F19" s="4"/>
      <c r="G19" s="1"/>
      <c r="H19" s="4">
        <f>SUM(G19:G19)</f>
        <v>0</v>
      </c>
    </row>
    <row r="20" spans="1:9" ht="16.5" customHeight="1">
      <c r="A20" s="79" t="s">
        <v>492</v>
      </c>
      <c r="B20" s="1"/>
      <c r="C20" s="1"/>
      <c r="D20" s="3"/>
      <c r="F20" s="4"/>
      <c r="G20">
        <v>0</v>
      </c>
      <c r="H20" s="4">
        <f>SUM(G20)</f>
        <v>0</v>
      </c>
    </row>
    <row r="21" spans="1:9" ht="16.5" customHeight="1">
      <c r="A21" s="12"/>
      <c r="B21" s="13"/>
      <c r="C21" s="13"/>
      <c r="D21" s="14"/>
      <c r="E21" s="13"/>
      <c r="F21" s="5"/>
      <c r="G21" s="13"/>
      <c r="H21" s="5"/>
    </row>
    <row r="22" spans="1:9" ht="16.5" customHeight="1">
      <c r="A22" s="24" t="s">
        <v>502</v>
      </c>
      <c r="B22" s="13"/>
      <c r="C22" s="13"/>
      <c r="D22" s="14"/>
      <c r="E22" s="21">
        <f>SUM(E16:E21)</f>
        <v>2000000</v>
      </c>
      <c r="F22" s="22">
        <f>SUM(F16:F21)</f>
        <v>0</v>
      </c>
      <c r="G22" s="21">
        <f>SUM(G16:G21)</f>
        <v>0</v>
      </c>
      <c r="H22" s="22">
        <f>SUM(H16:H21)</f>
        <v>2000000</v>
      </c>
    </row>
    <row r="23" spans="1:9" ht="16.5" customHeight="1"/>
    <row r="24" spans="1:9" ht="16.5" customHeight="1">
      <c r="F24" s="244" t="s">
        <v>162</v>
      </c>
      <c r="G24" s="244"/>
      <c r="H24" s="244"/>
      <c r="I24" s="80"/>
    </row>
    <row r="25" spans="1:9" ht="16.5" customHeight="1">
      <c r="F25" s="245" t="s">
        <v>500</v>
      </c>
      <c r="G25" s="245"/>
      <c r="H25" s="245"/>
    </row>
    <row r="26" spans="1:9" ht="16.5" customHeight="1"/>
    <row r="27" spans="1:9" ht="16.5" customHeight="1">
      <c r="F27" s="26"/>
    </row>
    <row r="28" spans="1:9" ht="16.5" customHeight="1">
      <c r="F28" s="26"/>
    </row>
    <row r="29" spans="1:9">
      <c r="F29" s="26"/>
    </row>
  </sheetData>
  <mergeCells count="4">
    <mergeCell ref="A5:H5"/>
    <mergeCell ref="A6:E6"/>
    <mergeCell ref="F24:H24"/>
    <mergeCell ref="F25:H2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4"/>
  <sheetViews>
    <sheetView topLeftCell="A25" workbookViewId="0">
      <selection activeCell="K33" sqref="K32:L33"/>
    </sheetView>
  </sheetViews>
  <sheetFormatPr defaultRowHeight="12.75"/>
  <cols>
    <col min="3" max="3" width="28.42578125" customWidth="1"/>
    <col min="4" max="4" width="22.140625" customWidth="1"/>
  </cols>
  <sheetData>
    <row r="1" spans="1:4" ht="15">
      <c r="B1" s="6"/>
      <c r="C1" s="137" t="s">
        <v>499</v>
      </c>
    </row>
    <row r="2" spans="1:4">
      <c r="B2" s="6"/>
      <c r="D2" s="52" t="s">
        <v>430</v>
      </c>
    </row>
    <row r="3" spans="1:4">
      <c r="A3" s="41"/>
      <c r="B3" s="41"/>
      <c r="C3" s="43" t="s">
        <v>431</v>
      </c>
      <c r="D3" s="43" t="s">
        <v>503</v>
      </c>
    </row>
    <row r="4" spans="1:4">
      <c r="A4" s="41">
        <v>1</v>
      </c>
      <c r="B4" s="43" t="s">
        <v>432</v>
      </c>
      <c r="C4" s="46" t="s">
        <v>433</v>
      </c>
      <c r="D4" s="224"/>
    </row>
    <row r="5" spans="1:4">
      <c r="A5" s="41">
        <v>2</v>
      </c>
      <c r="B5" s="43" t="s">
        <v>432</v>
      </c>
      <c r="C5" s="46" t="s">
        <v>434</v>
      </c>
      <c r="D5" s="222"/>
    </row>
    <row r="6" spans="1:4">
      <c r="A6" s="41">
        <v>3</v>
      </c>
      <c r="B6" s="43" t="s">
        <v>432</v>
      </c>
      <c r="C6" s="46" t="s">
        <v>435</v>
      </c>
      <c r="D6" s="222"/>
    </row>
    <row r="7" spans="1:4">
      <c r="A7" s="41">
        <v>4</v>
      </c>
      <c r="B7" s="43" t="s">
        <v>432</v>
      </c>
      <c r="C7" s="46" t="s">
        <v>436</v>
      </c>
      <c r="D7" s="222"/>
    </row>
    <row r="8" spans="1:4">
      <c r="A8" s="41">
        <v>5</v>
      </c>
      <c r="B8" s="43" t="s">
        <v>432</v>
      </c>
      <c r="C8" s="46" t="s">
        <v>437</v>
      </c>
      <c r="D8" s="222"/>
    </row>
    <row r="9" spans="1:4">
      <c r="A9" s="41">
        <v>6</v>
      </c>
      <c r="B9" s="43" t="s">
        <v>432</v>
      </c>
      <c r="C9" s="46" t="s">
        <v>438</v>
      </c>
      <c r="D9" s="222"/>
    </row>
    <row r="10" spans="1:4">
      <c r="A10" s="41">
        <v>7</v>
      </c>
      <c r="B10" s="43" t="s">
        <v>432</v>
      </c>
      <c r="C10" s="46" t="s">
        <v>439</v>
      </c>
      <c r="D10" s="222"/>
    </row>
    <row r="11" spans="1:4">
      <c r="A11" s="41">
        <v>8</v>
      </c>
      <c r="B11" s="43" t="s">
        <v>432</v>
      </c>
      <c r="C11" s="46" t="s">
        <v>440</v>
      </c>
      <c r="D11" s="222"/>
    </row>
    <row r="12" spans="1:4">
      <c r="A12" s="43" t="s">
        <v>201</v>
      </c>
      <c r="B12" s="43"/>
      <c r="C12" s="43" t="s">
        <v>441</v>
      </c>
      <c r="D12" s="223"/>
    </row>
    <row r="13" spans="1:4">
      <c r="A13" s="41">
        <v>9</v>
      </c>
      <c r="B13" s="43" t="s">
        <v>442</v>
      </c>
      <c r="C13" s="46" t="s">
        <v>443</v>
      </c>
      <c r="D13" s="222"/>
    </row>
    <row r="14" spans="1:4">
      <c r="A14" s="41">
        <v>10</v>
      </c>
      <c r="B14" s="43" t="s">
        <v>442</v>
      </c>
      <c r="C14" s="46" t="s">
        <v>444</v>
      </c>
      <c r="D14" s="224"/>
    </row>
    <row r="15" spans="1:4">
      <c r="A15" s="41">
        <v>11</v>
      </c>
      <c r="B15" s="43" t="s">
        <v>442</v>
      </c>
      <c r="C15" s="46" t="s">
        <v>445</v>
      </c>
      <c r="D15" s="222">
        <v>25070435</v>
      </c>
    </row>
    <row r="16" spans="1:4">
      <c r="A16" s="43" t="s">
        <v>74</v>
      </c>
      <c r="B16" s="43"/>
      <c r="C16" s="43" t="s">
        <v>446</v>
      </c>
      <c r="D16" s="223"/>
    </row>
    <row r="17" spans="1:4">
      <c r="A17" s="41">
        <v>12</v>
      </c>
      <c r="B17" s="43" t="s">
        <v>447</v>
      </c>
      <c r="C17" s="46" t="s">
        <v>448</v>
      </c>
      <c r="D17" s="222"/>
    </row>
    <row r="18" spans="1:4">
      <c r="A18" s="41">
        <v>13</v>
      </c>
      <c r="B18" s="43" t="s">
        <v>447</v>
      </c>
      <c r="C18" s="43" t="s">
        <v>449</v>
      </c>
      <c r="D18" s="222"/>
    </row>
    <row r="19" spans="1:4">
      <c r="A19" s="41">
        <v>14</v>
      </c>
      <c r="B19" s="43" t="s">
        <v>447</v>
      </c>
      <c r="C19" s="46" t="s">
        <v>450</v>
      </c>
      <c r="D19" s="222"/>
    </row>
    <row r="20" spans="1:4">
      <c r="A20" s="41">
        <v>15</v>
      </c>
      <c r="B20" s="43" t="s">
        <v>447</v>
      </c>
      <c r="C20" s="46" t="s">
        <v>451</v>
      </c>
      <c r="D20" s="222"/>
    </row>
    <row r="21" spans="1:4">
      <c r="A21" s="41">
        <v>16</v>
      </c>
      <c r="B21" s="43" t="s">
        <v>447</v>
      </c>
      <c r="C21" s="46" t="s">
        <v>452</v>
      </c>
      <c r="D21" s="222"/>
    </row>
    <row r="22" spans="1:4">
      <c r="A22" s="41">
        <v>17</v>
      </c>
      <c r="B22" s="43" t="s">
        <v>447</v>
      </c>
      <c r="C22" s="46" t="s">
        <v>453</v>
      </c>
      <c r="D22" s="222"/>
    </row>
    <row r="23" spans="1:4">
      <c r="A23" s="41">
        <v>18</v>
      </c>
      <c r="B23" s="43" t="s">
        <v>447</v>
      </c>
      <c r="C23" s="46" t="s">
        <v>454</v>
      </c>
      <c r="D23" s="222"/>
    </row>
    <row r="24" spans="1:4">
      <c r="A24" s="41">
        <v>19</v>
      </c>
      <c r="B24" s="43" t="s">
        <v>447</v>
      </c>
      <c r="C24" s="46" t="s">
        <v>455</v>
      </c>
      <c r="D24" s="222"/>
    </row>
    <row r="25" spans="1:4">
      <c r="A25" s="43" t="s">
        <v>115</v>
      </c>
      <c r="B25" s="43"/>
      <c r="C25" s="43" t="s">
        <v>456</v>
      </c>
      <c r="D25" s="222"/>
    </row>
    <row r="26" spans="1:4">
      <c r="A26" s="41">
        <v>20</v>
      </c>
      <c r="B26" s="43" t="s">
        <v>457</v>
      </c>
      <c r="C26" s="46" t="s">
        <v>458</v>
      </c>
      <c r="D26" s="222"/>
    </row>
    <row r="27" spans="1:4">
      <c r="A27" s="41">
        <v>21</v>
      </c>
      <c r="B27" s="43" t="s">
        <v>457</v>
      </c>
      <c r="C27" s="46" t="s">
        <v>459</v>
      </c>
      <c r="D27" s="224"/>
    </row>
    <row r="28" spans="1:4">
      <c r="A28" s="41">
        <v>22</v>
      </c>
      <c r="B28" s="43" t="s">
        <v>457</v>
      </c>
      <c r="C28" s="46" t="s">
        <v>460</v>
      </c>
      <c r="D28" s="224"/>
    </row>
    <row r="29" spans="1:4">
      <c r="A29" s="41">
        <v>23</v>
      </c>
      <c r="B29" s="43" t="s">
        <v>457</v>
      </c>
      <c r="C29" s="46" t="s">
        <v>461</v>
      </c>
      <c r="D29" s="222"/>
    </row>
    <row r="30" spans="1:4">
      <c r="A30" s="43" t="s">
        <v>462</v>
      </c>
      <c r="B30" s="43"/>
      <c r="C30" s="43" t="s">
        <v>463</v>
      </c>
      <c r="D30" s="222"/>
    </row>
    <row r="31" spans="1:4">
      <c r="A31" s="41">
        <v>24</v>
      </c>
      <c r="B31" s="43" t="s">
        <v>464</v>
      </c>
      <c r="C31" s="46" t="s">
        <v>465</v>
      </c>
      <c r="D31" s="222"/>
    </row>
    <row r="32" spans="1:4">
      <c r="A32" s="41">
        <v>25</v>
      </c>
      <c r="B32" s="43" t="s">
        <v>464</v>
      </c>
      <c r="C32" s="46" t="s">
        <v>466</v>
      </c>
      <c r="D32" s="222"/>
    </row>
    <row r="33" spans="1:4">
      <c r="A33" s="41">
        <v>26</v>
      </c>
      <c r="B33" s="43" t="s">
        <v>464</v>
      </c>
      <c r="C33" s="46" t="s">
        <v>467</v>
      </c>
      <c r="D33" s="222"/>
    </row>
    <row r="34" spans="1:4">
      <c r="A34" s="41">
        <v>27</v>
      </c>
      <c r="B34" s="43" t="s">
        <v>464</v>
      </c>
      <c r="C34" s="46" t="s">
        <v>468</v>
      </c>
      <c r="D34" s="222"/>
    </row>
    <row r="35" spans="1:4">
      <c r="A35" s="41">
        <v>28</v>
      </c>
      <c r="B35" s="43" t="s">
        <v>464</v>
      </c>
      <c r="C35" s="46" t="s">
        <v>469</v>
      </c>
      <c r="D35" s="224"/>
    </row>
    <row r="36" spans="1:4">
      <c r="A36" s="41">
        <v>29</v>
      </c>
      <c r="B36" s="43" t="s">
        <v>464</v>
      </c>
      <c r="C36" s="214" t="s">
        <v>470</v>
      </c>
      <c r="D36" s="222"/>
    </row>
    <row r="37" spans="1:4">
      <c r="A37" s="41">
        <v>30</v>
      </c>
      <c r="B37" s="43" t="s">
        <v>464</v>
      </c>
      <c r="C37" s="46" t="s">
        <v>471</v>
      </c>
      <c r="D37" s="222"/>
    </row>
    <row r="38" spans="1:4">
      <c r="A38" s="41">
        <v>31</v>
      </c>
      <c r="B38" s="43" t="s">
        <v>464</v>
      </c>
      <c r="C38" s="46" t="s">
        <v>472</v>
      </c>
      <c r="D38" s="222"/>
    </row>
    <row r="39" spans="1:4">
      <c r="A39" s="41">
        <v>32</v>
      </c>
      <c r="B39" s="43" t="s">
        <v>464</v>
      </c>
      <c r="C39" s="46" t="s">
        <v>473</v>
      </c>
      <c r="D39" s="222"/>
    </row>
    <row r="40" spans="1:4">
      <c r="A40" s="41">
        <v>33</v>
      </c>
      <c r="B40" s="43" t="s">
        <v>464</v>
      </c>
      <c r="C40" s="46" t="s">
        <v>474</v>
      </c>
      <c r="D40" s="222"/>
    </row>
    <row r="41" spans="1:4">
      <c r="A41" s="215">
        <v>34</v>
      </c>
      <c r="B41" s="43" t="s">
        <v>464</v>
      </c>
      <c r="C41" s="46" t="s">
        <v>475</v>
      </c>
      <c r="D41" s="222"/>
    </row>
    <row r="42" spans="1:4">
      <c r="A42" s="43" t="s">
        <v>476</v>
      </c>
      <c r="B42" s="41"/>
      <c r="C42" s="43" t="s">
        <v>477</v>
      </c>
      <c r="D42" s="223"/>
    </row>
    <row r="43" spans="1:4">
      <c r="A43" s="41"/>
      <c r="B43" s="41"/>
      <c r="C43" s="43" t="s">
        <v>478</v>
      </c>
      <c r="D43" s="223">
        <f>D15</f>
        <v>25070435</v>
      </c>
    </row>
    <row r="44" spans="1:4">
      <c r="B44" s="216" t="s">
        <v>479</v>
      </c>
      <c r="C44" s="15"/>
      <c r="D44" s="43" t="s">
        <v>480</v>
      </c>
    </row>
    <row r="45" spans="1:4">
      <c r="B45" s="217"/>
      <c r="C45" s="218"/>
      <c r="D45" s="218"/>
    </row>
    <row r="46" spans="1:4">
      <c r="B46" s="5" t="s">
        <v>481</v>
      </c>
      <c r="C46" s="5"/>
      <c r="D46" s="41"/>
    </row>
    <row r="47" spans="1:4">
      <c r="B47" s="41" t="s">
        <v>482</v>
      </c>
      <c r="C47" s="41"/>
      <c r="D47" s="41">
        <v>2</v>
      </c>
    </row>
    <row r="48" spans="1:4">
      <c r="B48" s="41" t="s">
        <v>483</v>
      </c>
      <c r="C48" s="41"/>
      <c r="D48" s="41"/>
    </row>
    <row r="49" spans="2:4">
      <c r="B49" s="41" t="s">
        <v>484</v>
      </c>
      <c r="C49" s="41"/>
      <c r="D49" s="41">
        <v>1</v>
      </c>
    </row>
    <row r="50" spans="2:4">
      <c r="B50" s="219" t="s">
        <v>485</v>
      </c>
      <c r="C50" s="15"/>
      <c r="D50" s="41"/>
    </row>
    <row r="51" spans="2:4">
      <c r="B51" s="220"/>
      <c r="C51" s="221" t="s">
        <v>0</v>
      </c>
      <c r="D51" s="221">
        <f>SUM(D47:D50)</f>
        <v>3</v>
      </c>
    </row>
    <row r="52" spans="2:4">
      <c r="D52" s="52" t="s">
        <v>486</v>
      </c>
    </row>
    <row r="53" spans="2:4">
      <c r="D53" s="81" t="s">
        <v>500</v>
      </c>
    </row>
    <row r="54" spans="2:4">
      <c r="B54" s="52" t="s">
        <v>487</v>
      </c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45" sqref="K45"/>
    </sheetView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2.7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Q43"/>
  <sheetViews>
    <sheetView workbookViewId="0">
      <selection activeCell="L8" sqref="L8"/>
    </sheetView>
  </sheetViews>
  <sheetFormatPr defaultRowHeight="12.75"/>
  <cols>
    <col min="1" max="1" width="4.7109375" customWidth="1"/>
    <col min="4" max="4" width="14.5703125" customWidth="1"/>
    <col min="5" max="5" width="8.140625" customWidth="1"/>
    <col min="6" max="6" width="6" customWidth="1"/>
    <col min="8" max="8" width="14" customWidth="1"/>
    <col min="11" max="11" width="17" customWidth="1"/>
    <col min="12" max="12" width="15.140625" customWidth="1"/>
    <col min="13" max="13" width="14.7109375" customWidth="1"/>
    <col min="14" max="14" width="20" customWidth="1"/>
    <col min="15" max="15" width="14" customWidth="1"/>
    <col min="16" max="16" width="14.42578125" customWidth="1"/>
    <col min="17" max="17" width="15" customWidth="1"/>
  </cols>
  <sheetData>
    <row r="2" spans="1:17" ht="13.5" thickBot="1">
      <c r="J2" s="1"/>
    </row>
    <row r="3" spans="1:17">
      <c r="A3" s="27"/>
      <c r="B3" s="28"/>
      <c r="C3" s="28"/>
      <c r="D3" s="28"/>
      <c r="E3" s="28"/>
      <c r="F3" s="28"/>
      <c r="G3" s="28"/>
      <c r="H3" s="28"/>
      <c r="I3" s="29"/>
      <c r="J3" s="1"/>
    </row>
    <row r="4" spans="1:17">
      <c r="A4" s="30"/>
      <c r="B4" s="1"/>
      <c r="C4" s="1"/>
      <c r="D4" s="1"/>
      <c r="E4" s="1"/>
      <c r="F4" s="1"/>
      <c r="G4" s="1"/>
      <c r="H4" s="1"/>
      <c r="I4" s="31"/>
      <c r="J4" s="1"/>
    </row>
    <row r="5" spans="1:17">
      <c r="A5" s="30"/>
      <c r="B5" s="1"/>
      <c r="C5" s="1"/>
      <c r="D5" s="1"/>
      <c r="E5" s="1"/>
      <c r="F5" s="1"/>
      <c r="G5" s="1"/>
      <c r="H5" s="1"/>
      <c r="I5" s="31"/>
      <c r="J5" s="1"/>
    </row>
    <row r="6" spans="1:17" ht="25.5">
      <c r="A6" s="30"/>
      <c r="B6" s="252" t="s">
        <v>157</v>
      </c>
      <c r="C6" s="252"/>
      <c r="D6" s="252"/>
      <c r="E6" s="252"/>
      <c r="F6" s="252"/>
      <c r="G6" s="252"/>
      <c r="H6" s="1"/>
      <c r="I6" s="31"/>
      <c r="J6" s="1"/>
    </row>
    <row r="7" spans="1:17">
      <c r="A7" s="30"/>
      <c r="B7" s="1"/>
      <c r="C7" s="1"/>
      <c r="D7" s="1"/>
      <c r="E7" s="1"/>
      <c r="F7" s="1"/>
      <c r="G7" s="1"/>
      <c r="H7" s="1"/>
      <c r="I7" s="31"/>
      <c r="J7" s="1"/>
    </row>
    <row r="8" spans="1:17">
      <c r="A8" s="30"/>
      <c r="B8" s="1"/>
      <c r="C8" s="1"/>
      <c r="D8" s="1"/>
      <c r="E8" s="1"/>
      <c r="F8" s="1"/>
      <c r="G8" s="1"/>
      <c r="H8" s="1"/>
      <c r="I8" s="31"/>
      <c r="J8" s="1"/>
    </row>
    <row r="9" spans="1:17" ht="25.5">
      <c r="A9" s="30"/>
      <c r="B9" s="1"/>
      <c r="C9" s="1"/>
      <c r="D9" s="32">
        <v>2013</v>
      </c>
      <c r="E9" s="1"/>
      <c r="F9" s="1"/>
      <c r="G9" s="1"/>
      <c r="H9" s="1"/>
      <c r="I9" s="31"/>
      <c r="J9" s="1"/>
    </row>
    <row r="10" spans="1:17">
      <c r="A10" s="30"/>
      <c r="B10" s="1"/>
      <c r="C10" s="1"/>
      <c r="D10" s="1"/>
      <c r="E10" s="1"/>
      <c r="F10" s="1"/>
      <c r="G10" s="1"/>
      <c r="H10" s="1"/>
      <c r="I10" s="31"/>
      <c r="J10" s="1"/>
    </row>
    <row r="11" spans="1:17" ht="20.25">
      <c r="A11" s="30"/>
      <c r="B11" s="1"/>
      <c r="C11" s="1"/>
      <c r="D11" s="256" t="s">
        <v>506</v>
      </c>
      <c r="E11" s="256"/>
      <c r="F11" s="256"/>
      <c r="G11" s="256"/>
      <c r="H11" s="256"/>
      <c r="I11" s="257"/>
      <c r="J11" s="33"/>
      <c r="K11" s="33"/>
      <c r="L11" s="34"/>
      <c r="M11" s="1"/>
      <c r="N11" s="1"/>
      <c r="O11" s="34"/>
      <c r="P11" s="1"/>
    </row>
    <row r="12" spans="1:17" ht="18">
      <c r="A12" s="30"/>
      <c r="B12" s="1"/>
      <c r="C12" s="1"/>
      <c r="D12" s="1"/>
      <c r="E12" s="1"/>
      <c r="F12" s="34"/>
      <c r="G12" s="255" t="s">
        <v>505</v>
      </c>
      <c r="H12" s="255"/>
      <c r="I12" s="31"/>
      <c r="J12" s="64"/>
      <c r="K12" s="65"/>
      <c r="L12" s="65"/>
      <c r="M12" s="64"/>
      <c r="N12" s="64"/>
      <c r="O12" s="65"/>
      <c r="P12" s="66"/>
      <c r="Q12" s="66"/>
    </row>
    <row r="13" spans="1:17" ht="15">
      <c r="A13" s="30"/>
      <c r="B13" s="1"/>
      <c r="C13" s="1"/>
      <c r="D13" s="1"/>
      <c r="E13" s="1"/>
      <c r="F13" s="1"/>
      <c r="G13" s="1"/>
      <c r="H13" s="1"/>
      <c r="I13" s="31"/>
      <c r="J13" s="64"/>
      <c r="K13" s="64"/>
      <c r="L13" s="64"/>
      <c r="M13" s="64"/>
      <c r="N13" s="64"/>
      <c r="O13" s="66"/>
      <c r="P13" s="66"/>
      <c r="Q13" s="66"/>
    </row>
    <row r="14" spans="1:17" ht="15">
      <c r="A14" s="30"/>
      <c r="B14" s="1"/>
      <c r="C14" s="1"/>
      <c r="D14" s="1"/>
      <c r="E14" s="1"/>
      <c r="F14" s="1"/>
      <c r="G14" s="1"/>
      <c r="H14" s="1"/>
      <c r="I14" s="31"/>
      <c r="J14" s="64"/>
      <c r="K14" s="64"/>
      <c r="L14" s="64"/>
      <c r="M14" s="64"/>
      <c r="N14" s="64"/>
      <c r="O14" s="64"/>
      <c r="P14" s="64"/>
      <c r="Q14" s="64"/>
    </row>
    <row r="15" spans="1:17" ht="15.75" thickBot="1">
      <c r="A15" s="30"/>
      <c r="B15" s="1"/>
      <c r="C15" s="1"/>
      <c r="D15" s="1"/>
      <c r="E15" s="1"/>
      <c r="F15" s="1"/>
      <c r="G15" s="1"/>
      <c r="H15" s="1"/>
      <c r="I15" s="31"/>
      <c r="J15" s="64"/>
      <c r="K15" s="64"/>
      <c r="L15" s="64"/>
      <c r="M15" s="64"/>
      <c r="N15" s="64"/>
      <c r="O15" s="64"/>
      <c r="P15" s="64"/>
      <c r="Q15" s="64"/>
    </row>
    <row r="16" spans="1:17" ht="15.75">
      <c r="A16" s="30"/>
      <c r="B16" s="27"/>
      <c r="C16" s="28"/>
      <c r="D16" s="29"/>
      <c r="E16" s="1"/>
      <c r="F16" s="27"/>
      <c r="G16" s="28"/>
      <c r="H16" s="29"/>
      <c r="I16" s="31"/>
      <c r="J16" s="65"/>
      <c r="K16" s="65"/>
      <c r="L16" s="65"/>
      <c r="M16" s="65"/>
      <c r="N16" s="65"/>
      <c r="O16" s="65"/>
      <c r="P16" s="65"/>
      <c r="Q16" s="65"/>
    </row>
    <row r="17" spans="1:17" ht="15.75">
      <c r="A17" s="30"/>
      <c r="B17" s="246" t="s">
        <v>7</v>
      </c>
      <c r="C17" s="247"/>
      <c r="D17" s="248"/>
      <c r="E17" s="1"/>
      <c r="F17" s="246" t="s">
        <v>8</v>
      </c>
      <c r="G17" s="247"/>
      <c r="H17" s="248"/>
      <c r="I17" s="31"/>
      <c r="J17" s="65"/>
      <c r="K17" s="65"/>
      <c r="L17" s="65"/>
      <c r="M17" s="65"/>
      <c r="N17" s="65"/>
      <c r="O17" s="65"/>
      <c r="P17" s="65"/>
      <c r="Q17" s="65"/>
    </row>
    <row r="18" spans="1:17" ht="15.75">
      <c r="A18" s="30"/>
      <c r="B18" s="30"/>
      <c r="C18" s="1"/>
      <c r="D18" s="31"/>
      <c r="E18" s="1"/>
      <c r="F18" s="30"/>
      <c r="G18" s="1"/>
      <c r="H18" s="31"/>
      <c r="I18" s="31"/>
      <c r="J18" s="65"/>
      <c r="K18" s="65"/>
      <c r="L18" s="65"/>
      <c r="M18" s="65"/>
      <c r="N18" s="65"/>
      <c r="O18" s="65"/>
      <c r="P18" s="65"/>
      <c r="Q18" s="65"/>
    </row>
    <row r="19" spans="1:17" ht="15.75">
      <c r="A19" s="30"/>
      <c r="B19" s="35" t="s">
        <v>9</v>
      </c>
      <c r="C19" s="253" t="s">
        <v>506</v>
      </c>
      <c r="D19" s="254"/>
      <c r="E19" s="1"/>
      <c r="F19" s="246" t="s">
        <v>10</v>
      </c>
      <c r="G19" s="247"/>
      <c r="H19" s="248"/>
      <c r="I19" s="31"/>
      <c r="J19" s="65"/>
      <c r="K19" s="65"/>
      <c r="L19" s="65"/>
      <c r="M19" s="65"/>
      <c r="N19" s="65"/>
      <c r="O19" s="65"/>
      <c r="P19" s="65"/>
      <c r="Q19" s="65"/>
    </row>
    <row r="20" spans="1:17" ht="15.75">
      <c r="A20" s="30"/>
      <c r="B20" s="30"/>
      <c r="C20" s="1"/>
      <c r="D20" s="31"/>
      <c r="E20" s="1"/>
      <c r="F20" s="30"/>
      <c r="G20" s="1"/>
      <c r="H20" s="31"/>
      <c r="I20" s="31"/>
      <c r="J20" s="65"/>
      <c r="K20" s="65"/>
      <c r="L20" s="65"/>
      <c r="M20" s="65"/>
      <c r="N20" s="65"/>
      <c r="O20" s="65"/>
      <c r="P20" s="65"/>
      <c r="Q20" s="65"/>
    </row>
    <row r="21" spans="1:17" ht="15.75">
      <c r="A21" s="30"/>
      <c r="B21" s="35" t="s">
        <v>11</v>
      </c>
      <c r="C21" s="253" t="s">
        <v>505</v>
      </c>
      <c r="D21" s="254"/>
      <c r="E21" s="1"/>
      <c r="F21" s="35" t="s">
        <v>12</v>
      </c>
      <c r="G21" s="1"/>
      <c r="H21" s="72" t="s">
        <v>13</v>
      </c>
      <c r="I21" s="31"/>
      <c r="J21" s="65"/>
      <c r="K21" s="65"/>
      <c r="L21" s="65"/>
      <c r="M21" s="65"/>
      <c r="N21" s="65"/>
      <c r="O21" s="65"/>
      <c r="P21" s="65"/>
      <c r="Q21" s="65"/>
    </row>
    <row r="22" spans="1:17" ht="15.75">
      <c r="A22" s="30"/>
      <c r="B22" s="30"/>
      <c r="C22" s="1"/>
      <c r="D22" s="31"/>
      <c r="E22" s="1"/>
      <c r="F22" s="30"/>
      <c r="G22" s="1"/>
      <c r="H22" s="31"/>
      <c r="I22" s="31"/>
      <c r="J22" s="65"/>
      <c r="K22" s="65"/>
      <c r="L22" s="65"/>
      <c r="M22" s="65"/>
      <c r="N22" s="65"/>
      <c r="O22" s="65"/>
      <c r="P22" s="65"/>
      <c r="Q22" s="65"/>
    </row>
    <row r="23" spans="1:17" ht="15">
      <c r="A23" s="30"/>
      <c r="B23" s="35" t="s">
        <v>14</v>
      </c>
      <c r="C23" s="247" t="s">
        <v>507</v>
      </c>
      <c r="D23" s="248"/>
      <c r="E23" s="1"/>
      <c r="F23" s="246" t="s">
        <v>15</v>
      </c>
      <c r="G23" s="247"/>
      <c r="H23" s="31"/>
      <c r="I23" s="31"/>
      <c r="J23" s="64"/>
      <c r="K23" s="64"/>
      <c r="L23" s="64"/>
      <c r="M23" s="64"/>
      <c r="N23" s="64"/>
      <c r="O23" s="64"/>
      <c r="P23" s="64"/>
      <c r="Q23" s="64"/>
    </row>
    <row r="24" spans="1:17" ht="15">
      <c r="A24" s="30"/>
      <c r="B24" s="30"/>
      <c r="C24" s="1"/>
      <c r="D24" s="71" t="s">
        <v>129</v>
      </c>
      <c r="E24" s="1"/>
      <c r="F24" s="30"/>
      <c r="G24" s="1"/>
      <c r="H24" s="31"/>
      <c r="I24" s="31"/>
      <c r="J24" s="64"/>
      <c r="K24" s="64"/>
      <c r="L24" s="64"/>
      <c r="M24" s="64"/>
      <c r="N24" s="64"/>
      <c r="O24" s="64"/>
      <c r="P24" s="64"/>
      <c r="Q24" s="64"/>
    </row>
    <row r="25" spans="1:17" ht="15">
      <c r="A25" s="30"/>
      <c r="B25" s="35" t="s">
        <v>16</v>
      </c>
      <c r="C25" s="1"/>
      <c r="D25" s="73">
        <v>2007</v>
      </c>
      <c r="E25" s="1"/>
      <c r="F25" s="246" t="s">
        <v>17</v>
      </c>
      <c r="G25" s="247"/>
      <c r="H25" s="248"/>
      <c r="I25" s="31"/>
      <c r="J25" s="64"/>
      <c r="K25" s="64"/>
      <c r="L25" s="64"/>
      <c r="M25" s="64"/>
      <c r="N25" s="64"/>
      <c r="O25" s="64"/>
      <c r="P25" s="64"/>
      <c r="Q25" s="64"/>
    </row>
    <row r="26" spans="1:17" ht="15.75">
      <c r="A26" s="30"/>
      <c r="B26" s="30"/>
      <c r="C26" s="1"/>
      <c r="D26" s="31"/>
      <c r="E26" s="1"/>
      <c r="F26" s="30"/>
      <c r="G26" s="1"/>
      <c r="H26" s="31"/>
      <c r="I26" s="31"/>
      <c r="J26" s="65"/>
      <c r="K26" s="65"/>
      <c r="L26" s="65"/>
      <c r="M26" s="65"/>
      <c r="N26" s="64"/>
      <c r="O26" s="65"/>
      <c r="P26" s="65"/>
      <c r="Q26" s="64"/>
    </row>
    <row r="27" spans="1:17" ht="15">
      <c r="A27" s="30"/>
      <c r="B27" s="35" t="s">
        <v>18</v>
      </c>
      <c r="C27" s="1"/>
      <c r="D27" s="37" t="s">
        <v>488</v>
      </c>
      <c r="E27" s="1"/>
      <c r="F27" s="246" t="s">
        <v>172</v>
      </c>
      <c r="G27" s="247"/>
      <c r="H27" s="248"/>
      <c r="I27" s="31"/>
      <c r="J27" s="64"/>
      <c r="K27" s="64"/>
      <c r="L27" s="64"/>
      <c r="M27" s="64"/>
      <c r="N27" s="64"/>
      <c r="O27" s="64"/>
      <c r="P27" s="64"/>
      <c r="Q27" s="64"/>
    </row>
    <row r="28" spans="1:17" ht="15">
      <c r="A28" s="30"/>
      <c r="B28" s="30"/>
      <c r="C28" s="1"/>
      <c r="D28" s="31"/>
      <c r="E28" s="1"/>
      <c r="F28" s="30"/>
      <c r="G28" s="1"/>
      <c r="H28" s="31"/>
      <c r="I28" s="31"/>
      <c r="J28" s="64"/>
      <c r="K28" s="64"/>
      <c r="L28" s="64"/>
      <c r="M28" s="64"/>
      <c r="N28" s="64"/>
      <c r="O28" s="64"/>
      <c r="P28" s="64"/>
      <c r="Q28" s="64"/>
    </row>
    <row r="29" spans="1:17" ht="15">
      <c r="A29" s="30"/>
      <c r="B29" s="35" t="s">
        <v>160</v>
      </c>
      <c r="C29" s="1"/>
      <c r="D29" s="31"/>
      <c r="E29" s="1"/>
      <c r="F29" s="30"/>
      <c r="G29" s="1"/>
      <c r="H29" s="31"/>
      <c r="I29" s="31"/>
      <c r="J29" s="64"/>
      <c r="K29" s="64"/>
      <c r="L29" s="64"/>
      <c r="M29" s="64"/>
      <c r="N29" s="64"/>
      <c r="O29" s="64"/>
      <c r="P29" s="64"/>
      <c r="Q29" s="64"/>
    </row>
    <row r="30" spans="1:17" ht="15">
      <c r="A30" s="30"/>
      <c r="B30" s="249" t="s">
        <v>489</v>
      </c>
      <c r="C30" s="250"/>
      <c r="D30" s="251"/>
      <c r="E30" s="1"/>
      <c r="F30" s="246" t="s">
        <v>173</v>
      </c>
      <c r="G30" s="247"/>
      <c r="H30" s="248"/>
      <c r="I30" s="31"/>
      <c r="J30" s="64"/>
      <c r="K30" s="64"/>
      <c r="L30" s="64"/>
      <c r="M30" s="64"/>
      <c r="N30" s="64"/>
      <c r="O30" s="64"/>
      <c r="P30" s="64"/>
      <c r="Q30" s="64"/>
    </row>
    <row r="31" spans="1:17" ht="15.75">
      <c r="A31" s="30"/>
      <c r="B31" s="30"/>
      <c r="C31" s="1"/>
      <c r="D31" s="31"/>
      <c r="E31" s="1"/>
      <c r="F31" s="30"/>
      <c r="G31" s="1"/>
      <c r="H31" s="31"/>
      <c r="I31" s="31"/>
      <c r="J31" s="65"/>
      <c r="K31" s="65"/>
      <c r="L31" s="65"/>
      <c r="M31" s="65"/>
      <c r="N31" s="65"/>
      <c r="O31" s="65"/>
      <c r="P31" s="65"/>
      <c r="Q31" s="65"/>
    </row>
    <row r="32" spans="1:17" ht="16.5" thickBot="1">
      <c r="A32" s="30"/>
      <c r="B32" s="38"/>
      <c r="C32" s="39"/>
      <c r="D32" s="40"/>
      <c r="E32" s="1"/>
      <c r="F32" s="38"/>
      <c r="G32" s="39"/>
      <c r="H32" s="40"/>
      <c r="I32" s="31"/>
      <c r="J32" s="65"/>
      <c r="K32" s="65"/>
      <c r="L32" s="65"/>
      <c r="M32" s="65"/>
      <c r="N32" s="65"/>
      <c r="O32" s="65"/>
      <c r="P32" s="65"/>
      <c r="Q32" s="65"/>
    </row>
    <row r="33" spans="1:17" ht="15.75">
      <c r="A33" s="30"/>
      <c r="B33" s="1"/>
      <c r="C33" s="1"/>
      <c r="D33" s="1"/>
      <c r="E33" s="1"/>
      <c r="F33" s="1"/>
      <c r="G33" s="1"/>
      <c r="H33" s="1"/>
      <c r="I33" s="31"/>
      <c r="J33" s="65"/>
      <c r="K33" s="65"/>
      <c r="L33" s="65"/>
      <c r="M33" s="65"/>
      <c r="N33" s="65"/>
      <c r="O33" s="65"/>
      <c r="P33" s="65"/>
      <c r="Q33" s="65"/>
    </row>
    <row r="34" spans="1:17" ht="15.75">
      <c r="A34" s="30"/>
      <c r="B34" s="1"/>
      <c r="C34" s="1"/>
      <c r="D34" s="1"/>
      <c r="E34" s="1"/>
      <c r="F34" s="1"/>
      <c r="G34" s="1"/>
      <c r="H34" s="1"/>
      <c r="I34" s="31"/>
      <c r="J34" s="65"/>
      <c r="K34" s="65"/>
      <c r="L34" s="65"/>
      <c r="M34" s="65"/>
      <c r="N34" s="65"/>
      <c r="O34" s="65"/>
      <c r="P34" s="65"/>
      <c r="Q34" s="65"/>
    </row>
    <row r="35" spans="1:17" ht="15.75">
      <c r="A35" s="30"/>
      <c r="B35" s="1"/>
      <c r="C35" s="1"/>
      <c r="D35" s="1"/>
      <c r="E35" s="1"/>
      <c r="F35" s="1"/>
      <c r="G35" s="1"/>
      <c r="H35" s="1"/>
      <c r="I35" s="31"/>
      <c r="J35" s="65"/>
      <c r="K35" s="65"/>
      <c r="L35" s="65"/>
      <c r="M35" s="65"/>
      <c r="N35" s="65"/>
      <c r="O35" s="65"/>
      <c r="P35" s="65"/>
      <c r="Q35" s="65"/>
    </row>
    <row r="36" spans="1:17" ht="15.75">
      <c r="A36" s="30"/>
      <c r="B36" s="1"/>
      <c r="C36" s="1"/>
      <c r="D36" s="1"/>
      <c r="E36" s="1"/>
      <c r="F36" s="1"/>
      <c r="G36" s="1"/>
      <c r="H36" s="1"/>
      <c r="I36" s="31"/>
      <c r="J36" s="65"/>
      <c r="K36" s="65"/>
      <c r="L36" s="65"/>
      <c r="M36" s="65"/>
      <c r="N36" s="65"/>
      <c r="O36" s="65"/>
      <c r="P36" s="65"/>
      <c r="Q36" s="65"/>
    </row>
    <row r="37" spans="1:17" ht="15.75">
      <c r="A37" s="30"/>
      <c r="B37" s="1"/>
      <c r="C37" s="1"/>
      <c r="D37" s="1"/>
      <c r="E37" s="1"/>
      <c r="F37" s="1"/>
      <c r="G37" s="1"/>
      <c r="H37" s="1"/>
      <c r="I37" s="31"/>
      <c r="J37" s="65"/>
      <c r="K37" s="65"/>
      <c r="L37" s="65"/>
      <c r="M37" s="65"/>
      <c r="N37" s="65"/>
      <c r="O37" s="65"/>
      <c r="P37" s="65"/>
      <c r="Q37" s="65"/>
    </row>
    <row r="38" spans="1:17" ht="15.75">
      <c r="A38" s="30"/>
      <c r="B38" s="1"/>
      <c r="C38" s="1"/>
      <c r="D38" s="1"/>
      <c r="E38" s="1"/>
      <c r="F38" s="1"/>
      <c r="G38" s="1"/>
      <c r="H38" s="1"/>
      <c r="I38" s="31"/>
      <c r="J38" s="65"/>
      <c r="K38" s="65"/>
      <c r="L38" s="65"/>
      <c r="M38" s="65"/>
      <c r="N38" s="65"/>
      <c r="O38" s="65"/>
      <c r="P38" s="65"/>
      <c r="Q38" s="65"/>
    </row>
    <row r="39" spans="1:17" ht="15.75">
      <c r="A39" s="30"/>
      <c r="B39" s="1"/>
      <c r="C39" s="1"/>
      <c r="D39" s="1"/>
      <c r="E39" s="1"/>
      <c r="F39" s="1"/>
      <c r="G39" s="1"/>
      <c r="H39" s="1"/>
      <c r="I39" s="31"/>
      <c r="J39" s="65"/>
      <c r="K39" s="65"/>
      <c r="L39" s="65"/>
      <c r="M39" s="65"/>
      <c r="N39" s="65"/>
      <c r="O39" s="65"/>
      <c r="P39" s="65"/>
      <c r="Q39" s="65"/>
    </row>
    <row r="40" spans="1:17" ht="15">
      <c r="A40" s="30"/>
      <c r="B40" s="1"/>
      <c r="C40" s="1"/>
      <c r="D40" s="1"/>
      <c r="E40" s="1"/>
      <c r="F40" s="1"/>
      <c r="G40" s="1"/>
      <c r="H40" s="1"/>
      <c r="I40" s="31"/>
      <c r="J40" s="64"/>
      <c r="K40" s="64"/>
      <c r="L40" s="64"/>
      <c r="M40" s="64"/>
      <c r="N40" s="64"/>
      <c r="O40" s="64"/>
      <c r="P40" s="64"/>
      <c r="Q40" s="64"/>
    </row>
    <row r="41" spans="1:17">
      <c r="A41" s="30"/>
      <c r="B41" s="1"/>
      <c r="C41" s="1"/>
      <c r="D41" s="1"/>
      <c r="E41" s="1"/>
      <c r="F41" s="1"/>
      <c r="G41" s="1"/>
      <c r="H41" s="1"/>
      <c r="I41" s="31"/>
      <c r="J41" s="1"/>
      <c r="K41" s="1"/>
      <c r="L41" s="1"/>
      <c r="M41" s="1"/>
      <c r="N41" s="1"/>
      <c r="O41" s="1"/>
      <c r="P41" s="1"/>
      <c r="Q41" s="1"/>
    </row>
    <row r="42" spans="1:17" ht="13.5" thickBot="1">
      <c r="A42" s="38"/>
      <c r="B42" s="39"/>
      <c r="C42" s="39"/>
      <c r="D42" s="39"/>
      <c r="E42" s="39"/>
      <c r="F42" s="39"/>
      <c r="G42" s="39"/>
      <c r="H42" s="39"/>
      <c r="I42" s="40"/>
      <c r="J42" s="1"/>
      <c r="K42" s="1"/>
      <c r="L42" s="1"/>
      <c r="M42" s="1"/>
      <c r="N42" s="1"/>
    </row>
    <row r="43" spans="1:17">
      <c r="J43" s="1"/>
    </row>
  </sheetData>
  <mergeCells count="14">
    <mergeCell ref="B6:G6"/>
    <mergeCell ref="B17:D17"/>
    <mergeCell ref="C19:D19"/>
    <mergeCell ref="C21:D21"/>
    <mergeCell ref="F17:H17"/>
    <mergeCell ref="F19:H19"/>
    <mergeCell ref="G12:H12"/>
    <mergeCell ref="D11:I11"/>
    <mergeCell ref="F25:H25"/>
    <mergeCell ref="F27:H27"/>
    <mergeCell ref="F30:H30"/>
    <mergeCell ref="C23:D23"/>
    <mergeCell ref="F23:G23"/>
    <mergeCell ref="B30:D30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3" workbookViewId="0">
      <selection activeCell="H29" sqref="H29"/>
    </sheetView>
  </sheetViews>
  <sheetFormatPr defaultRowHeight="12.75"/>
  <cols>
    <col min="1" max="1" width="6.140625" customWidth="1"/>
    <col min="2" max="2" width="36.5703125" customWidth="1"/>
    <col min="3" max="3" width="7.85546875" customWidth="1"/>
    <col min="4" max="4" width="13.140625" bestFit="1" customWidth="1"/>
    <col min="5" max="5" width="14" bestFit="1" customWidth="1"/>
    <col min="6" max="6" width="5" customWidth="1"/>
  </cols>
  <sheetData>
    <row r="1" spans="1:7" ht="15" customHeight="1">
      <c r="B1" s="52"/>
    </row>
    <row r="2" spans="1:7" ht="15" customHeight="1">
      <c r="B2" s="52"/>
    </row>
    <row r="3" spans="1:7" ht="15" customHeight="1">
      <c r="B3" s="259" t="s">
        <v>130</v>
      </c>
      <c r="C3" s="259"/>
      <c r="D3" s="259"/>
      <c r="E3" s="259"/>
      <c r="F3" s="6"/>
      <c r="G3" s="6"/>
    </row>
    <row r="4" spans="1:7" ht="15" customHeight="1">
      <c r="B4" s="6"/>
      <c r="C4" s="6"/>
      <c r="D4" s="6"/>
      <c r="E4" s="6"/>
      <c r="F4" s="6"/>
      <c r="G4" s="6"/>
    </row>
    <row r="5" spans="1:7" ht="20.25" customHeight="1">
      <c r="A5" s="67" t="s">
        <v>131</v>
      </c>
      <c r="B5" s="67" t="s">
        <v>132</v>
      </c>
      <c r="C5" s="67" t="s">
        <v>156</v>
      </c>
      <c r="D5" s="67" t="s">
        <v>493</v>
      </c>
      <c r="E5" s="67" t="s">
        <v>175</v>
      </c>
    </row>
    <row r="6" spans="1:7" ht="15" customHeight="1">
      <c r="A6" s="53">
        <v>1</v>
      </c>
      <c r="B6" s="67" t="s">
        <v>133</v>
      </c>
      <c r="C6" s="41"/>
      <c r="D6" s="222"/>
      <c r="E6" s="222"/>
    </row>
    <row r="7" spans="1:7" ht="15" customHeight="1">
      <c r="A7" s="53">
        <v>2</v>
      </c>
      <c r="B7" s="67" t="s">
        <v>134</v>
      </c>
      <c r="C7" s="41"/>
      <c r="D7" s="222"/>
      <c r="E7" s="222"/>
    </row>
    <row r="8" spans="1:7" ht="15" customHeight="1">
      <c r="A8" s="53">
        <v>3</v>
      </c>
      <c r="B8" s="67" t="s">
        <v>135</v>
      </c>
      <c r="C8" s="41"/>
      <c r="D8" s="222"/>
      <c r="E8" s="222"/>
    </row>
    <row r="9" spans="1:7" ht="15" customHeight="1">
      <c r="A9" s="53">
        <v>4</v>
      </c>
      <c r="B9" s="67" t="s">
        <v>136</v>
      </c>
      <c r="C9" s="41"/>
      <c r="D9" s="222"/>
      <c r="E9" s="222"/>
    </row>
    <row r="10" spans="1:7" ht="15" customHeight="1">
      <c r="A10" s="53">
        <v>5</v>
      </c>
      <c r="B10" s="67" t="s">
        <v>137</v>
      </c>
      <c r="C10" s="41"/>
      <c r="D10" s="222"/>
      <c r="E10" s="222"/>
    </row>
    <row r="11" spans="1:7" ht="15" customHeight="1">
      <c r="A11" s="53">
        <v>6</v>
      </c>
      <c r="B11" s="67" t="s">
        <v>138</v>
      </c>
      <c r="C11" s="41"/>
      <c r="D11" s="222">
        <f>D12+D13+D14</f>
        <v>0</v>
      </c>
      <c r="E11" s="222">
        <f>E12+E13+E14</f>
        <v>0</v>
      </c>
    </row>
    <row r="12" spans="1:7" ht="15" customHeight="1">
      <c r="A12" s="68"/>
      <c r="B12" s="69" t="s">
        <v>139</v>
      </c>
      <c r="C12" s="41"/>
      <c r="D12" s="222"/>
      <c r="E12" s="222"/>
    </row>
    <row r="13" spans="1:7" ht="16.5" customHeight="1">
      <c r="A13" s="53"/>
      <c r="B13" s="69" t="s">
        <v>140</v>
      </c>
      <c r="C13" s="41"/>
      <c r="D13" s="222"/>
      <c r="E13" s="222"/>
    </row>
    <row r="14" spans="1:7" ht="18.75" customHeight="1">
      <c r="A14" s="53"/>
      <c r="B14" s="69" t="s">
        <v>141</v>
      </c>
      <c r="C14" s="41"/>
      <c r="D14" s="222"/>
      <c r="E14" s="222"/>
    </row>
    <row r="15" spans="1:7" ht="15" customHeight="1">
      <c r="A15" s="53">
        <v>7</v>
      </c>
      <c r="B15" s="67" t="s">
        <v>142</v>
      </c>
      <c r="C15" s="69"/>
      <c r="D15" s="222"/>
      <c r="E15" s="222"/>
    </row>
    <row r="16" spans="1:7" ht="15" customHeight="1">
      <c r="A16" s="53">
        <v>8</v>
      </c>
      <c r="B16" s="67" t="s">
        <v>143</v>
      </c>
      <c r="C16" s="41"/>
      <c r="D16" s="222"/>
      <c r="E16" s="222"/>
    </row>
    <row r="17" spans="1:8" ht="15" customHeight="1">
      <c r="A17" s="53">
        <v>9</v>
      </c>
      <c r="B17" s="67" t="s">
        <v>144</v>
      </c>
      <c r="C17" s="43"/>
      <c r="D17" s="223">
        <f>D16+D15+D11+D10+D9+D8</f>
        <v>0</v>
      </c>
      <c r="E17" s="223">
        <f>E16+E15+E11+E10+E9+E8</f>
        <v>0</v>
      </c>
    </row>
    <row r="18" spans="1:8" ht="15" customHeight="1">
      <c r="A18" s="53">
        <v>10</v>
      </c>
      <c r="B18" s="67" t="s">
        <v>145</v>
      </c>
      <c r="C18" s="43"/>
      <c r="D18" s="223">
        <f>D6+D7-D17</f>
        <v>0</v>
      </c>
      <c r="E18" s="223">
        <f>E6+E7-E17</f>
        <v>0</v>
      </c>
    </row>
    <row r="19" spans="1:8" ht="15" customHeight="1">
      <c r="A19" s="53">
        <v>11</v>
      </c>
      <c r="B19" s="67" t="s">
        <v>147</v>
      </c>
      <c r="C19" s="43"/>
      <c r="D19" s="222">
        <v>0</v>
      </c>
      <c r="E19" s="222">
        <v>0</v>
      </c>
    </row>
    <row r="20" spans="1:8" ht="15" customHeight="1">
      <c r="A20" s="53">
        <v>12</v>
      </c>
      <c r="B20" s="67" t="s">
        <v>146</v>
      </c>
      <c r="C20" s="43"/>
      <c r="D20" s="223"/>
      <c r="E20" s="223"/>
    </row>
    <row r="21" spans="1:8" ht="12.75" customHeight="1">
      <c r="A21" s="53">
        <v>13</v>
      </c>
      <c r="B21" s="43" t="s">
        <v>148</v>
      </c>
      <c r="C21" s="43"/>
      <c r="D21" s="223"/>
      <c r="E21" s="223"/>
    </row>
    <row r="22" spans="1:8" ht="15" customHeight="1">
      <c r="A22" s="46">
        <v>13.1</v>
      </c>
      <c r="B22" s="69" t="s">
        <v>149</v>
      </c>
      <c r="C22" s="41"/>
      <c r="D22" s="222"/>
      <c r="E22" s="222"/>
    </row>
    <row r="23" spans="1:8" ht="15" customHeight="1">
      <c r="A23" s="46">
        <v>13.2</v>
      </c>
      <c r="B23" s="69" t="s">
        <v>150</v>
      </c>
      <c r="C23" s="41"/>
      <c r="D23" s="222"/>
      <c r="E23" s="222"/>
    </row>
    <row r="24" spans="1:8" ht="15" customHeight="1">
      <c r="A24" s="46">
        <v>13.3</v>
      </c>
      <c r="B24" s="69" t="s">
        <v>151</v>
      </c>
      <c r="C24" s="41"/>
      <c r="D24" s="222"/>
      <c r="E24" s="222"/>
    </row>
    <row r="25" spans="1:8" ht="15" customHeight="1">
      <c r="A25" s="46">
        <v>13.4</v>
      </c>
      <c r="B25" s="69" t="s">
        <v>152</v>
      </c>
      <c r="C25" s="41"/>
      <c r="D25" s="222"/>
      <c r="E25" s="222"/>
    </row>
    <row r="26" spans="1:8" ht="15" customHeight="1">
      <c r="A26" s="53">
        <v>14</v>
      </c>
      <c r="B26" s="76" t="s">
        <v>153</v>
      </c>
      <c r="C26" s="43"/>
      <c r="D26" s="223"/>
      <c r="E26" s="223"/>
    </row>
    <row r="27" spans="1:8" ht="15" customHeight="1">
      <c r="A27" s="41"/>
      <c r="B27" s="41"/>
      <c r="C27" s="41"/>
      <c r="D27" s="222"/>
      <c r="E27" s="222"/>
    </row>
    <row r="28" spans="1:8" ht="15" customHeight="1">
      <c r="A28" s="53">
        <v>15</v>
      </c>
      <c r="B28" s="67" t="s">
        <v>154</v>
      </c>
      <c r="C28" s="43"/>
      <c r="D28" s="223">
        <f>D18-D20</f>
        <v>0</v>
      </c>
      <c r="E28" s="223">
        <f>E18-E20</f>
        <v>0</v>
      </c>
      <c r="F28" s="227"/>
      <c r="H28" s="103"/>
    </row>
    <row r="29" spans="1:8">
      <c r="A29" s="70">
        <v>16</v>
      </c>
      <c r="B29" s="75" t="s">
        <v>155</v>
      </c>
      <c r="C29" s="41"/>
      <c r="D29" s="222"/>
      <c r="E29" s="222"/>
      <c r="H29" s="103"/>
    </row>
    <row r="30" spans="1:8">
      <c r="A30" s="70"/>
      <c r="B30" s="41"/>
      <c r="C30" s="41"/>
      <c r="D30" s="222"/>
      <c r="E30" s="222"/>
    </row>
    <row r="31" spans="1:8">
      <c r="A31" s="53">
        <v>17</v>
      </c>
      <c r="B31" s="74" t="s">
        <v>166</v>
      </c>
      <c r="C31" s="43"/>
      <c r="D31" s="223">
        <f>D28-D29</f>
        <v>0</v>
      </c>
      <c r="E31" s="223">
        <f>E28-E29</f>
        <v>0</v>
      </c>
    </row>
    <row r="32" spans="1:8">
      <c r="A32" s="41"/>
      <c r="B32" s="46"/>
      <c r="C32" s="46"/>
      <c r="D32" s="224"/>
      <c r="E32" s="224"/>
    </row>
    <row r="33" spans="1:5">
      <c r="A33" s="41"/>
      <c r="B33" s="46"/>
      <c r="C33" s="46"/>
      <c r="D33" s="224"/>
      <c r="E33" s="224"/>
    </row>
    <row r="35" spans="1:5">
      <c r="C35" s="244"/>
      <c r="D35" s="258"/>
      <c r="E35" s="258"/>
    </row>
    <row r="36" spans="1:5">
      <c r="D36" s="245"/>
      <c r="E36" s="245"/>
    </row>
  </sheetData>
  <mergeCells count="3">
    <mergeCell ref="C35:E35"/>
    <mergeCell ref="D36:E36"/>
    <mergeCell ref="B3:E3"/>
  </mergeCells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2" workbookViewId="0">
      <selection activeCell="I13" sqref="I13"/>
    </sheetView>
  </sheetViews>
  <sheetFormatPr defaultRowHeight="12.75"/>
  <cols>
    <col min="1" max="1" width="6.42578125" customWidth="1"/>
    <col min="2" max="2" width="45.5703125" customWidth="1"/>
    <col min="3" max="3" width="14.140625" customWidth="1"/>
    <col min="4" max="4" width="14.85546875" customWidth="1"/>
  </cols>
  <sheetData>
    <row r="1" spans="1:4" ht="15" customHeight="1"/>
    <row r="2" spans="1:4" ht="15" customHeight="1">
      <c r="B2" s="52"/>
    </row>
    <row r="3" spans="1:4" ht="15" customHeight="1">
      <c r="B3" s="52"/>
    </row>
    <row r="4" spans="1:4" ht="15" customHeight="1">
      <c r="B4" s="52"/>
    </row>
    <row r="5" spans="1:4" ht="27.75" customHeight="1">
      <c r="A5" s="47"/>
      <c r="B5" s="62" t="s">
        <v>19</v>
      </c>
      <c r="C5" s="63" t="s">
        <v>20</v>
      </c>
      <c r="D5" s="63" t="s">
        <v>21</v>
      </c>
    </row>
    <row r="6" spans="1:4" ht="15" customHeight="1">
      <c r="A6" s="41">
        <v>1</v>
      </c>
      <c r="B6" s="43" t="s">
        <v>22</v>
      </c>
      <c r="C6" s="222"/>
      <c r="D6" s="222"/>
    </row>
    <row r="7" spans="1:4" ht="15" customHeight="1">
      <c r="A7" s="41"/>
      <c r="B7" s="41" t="s">
        <v>23</v>
      </c>
      <c r="C7" s="222"/>
      <c r="D7" s="222"/>
    </row>
    <row r="8" spans="1:4" ht="15" customHeight="1">
      <c r="A8" s="41"/>
      <c r="B8" s="41" t="s">
        <v>163</v>
      </c>
      <c r="C8" s="222"/>
      <c r="D8" s="222"/>
    </row>
    <row r="9" spans="1:4" ht="15" customHeight="1">
      <c r="A9" s="41"/>
      <c r="B9" s="41" t="s">
        <v>24</v>
      </c>
      <c r="C9" s="222"/>
      <c r="D9" s="222"/>
    </row>
    <row r="10" spans="1:4" ht="15" customHeight="1">
      <c r="A10" s="41"/>
      <c r="B10" s="41" t="s">
        <v>25</v>
      </c>
      <c r="C10" s="222"/>
      <c r="D10" s="222"/>
    </row>
    <row r="11" spans="1:4" ht="15" customHeight="1">
      <c r="A11" s="41"/>
      <c r="B11" s="41" t="s">
        <v>26</v>
      </c>
      <c r="C11" s="222"/>
      <c r="D11" s="222"/>
    </row>
    <row r="12" spans="1:4" ht="15" customHeight="1">
      <c r="A12" s="41"/>
      <c r="B12" s="41" t="s">
        <v>27</v>
      </c>
      <c r="C12" s="222"/>
      <c r="D12" s="222"/>
    </row>
    <row r="13" spans="1:4" ht="24" customHeight="1">
      <c r="A13" s="41"/>
      <c r="B13" s="42" t="s">
        <v>28</v>
      </c>
      <c r="C13" s="222"/>
      <c r="D13" s="222"/>
    </row>
    <row r="14" spans="1:4" ht="15" customHeight="1">
      <c r="A14" s="41"/>
      <c r="B14" s="41" t="s">
        <v>29</v>
      </c>
      <c r="C14" s="222"/>
      <c r="D14" s="222"/>
    </row>
    <row r="15" spans="1:4" ht="26.25" customHeight="1">
      <c r="A15" s="41"/>
      <c r="B15" s="42" t="s">
        <v>30</v>
      </c>
      <c r="D15" s="222">
        <v>-72371</v>
      </c>
    </row>
    <row r="16" spans="1:4" ht="15" customHeight="1">
      <c r="A16" s="41"/>
      <c r="B16" s="41" t="s">
        <v>31</v>
      </c>
      <c r="C16" s="222"/>
      <c r="D16" s="222"/>
    </row>
    <row r="17" spans="1:7" ht="15" customHeight="1">
      <c r="A17" s="41"/>
      <c r="B17" s="41" t="s">
        <v>504</v>
      </c>
      <c r="C17" s="222"/>
      <c r="D17" s="222"/>
    </row>
    <row r="18" spans="1:7" ht="15" customHeight="1">
      <c r="A18" s="41"/>
      <c r="B18" s="41" t="s">
        <v>32</v>
      </c>
      <c r="C18" s="222"/>
      <c r="D18" s="222"/>
    </row>
    <row r="19" spans="1:7" ht="15" customHeight="1">
      <c r="A19" s="41"/>
      <c r="B19" s="41" t="s">
        <v>33</v>
      </c>
      <c r="C19" s="222">
        <f>C18+C17+C16+C15+C14+C13+C12+C11+C10+C9+C8+C7</f>
        <v>0</v>
      </c>
      <c r="D19" s="222">
        <f>D18+D17+D16+D15+D14+D13+D12+D11+D10+D9+D8+D7</f>
        <v>-72371</v>
      </c>
      <c r="G19" s="103"/>
    </row>
    <row r="20" spans="1:7" ht="15" customHeight="1">
      <c r="A20" s="41"/>
      <c r="B20" s="41"/>
      <c r="C20" s="222"/>
      <c r="D20" s="222"/>
    </row>
    <row r="21" spans="1:7" ht="15" customHeight="1">
      <c r="A21" s="41">
        <v>2</v>
      </c>
      <c r="B21" s="43" t="s">
        <v>34</v>
      </c>
      <c r="C21" s="222"/>
      <c r="D21" s="222"/>
    </row>
    <row r="22" spans="1:7" ht="15" customHeight="1">
      <c r="A22" s="41"/>
      <c r="B22" s="42" t="s">
        <v>35</v>
      </c>
      <c r="C22" s="222"/>
      <c r="D22" s="222"/>
    </row>
    <row r="23" spans="1:7" ht="15" customHeight="1">
      <c r="A23" s="41"/>
      <c r="B23" s="41" t="s">
        <v>36</v>
      </c>
      <c r="C23" s="222"/>
      <c r="D23" s="222"/>
    </row>
    <row r="24" spans="1:7" ht="15" customHeight="1">
      <c r="A24" s="41"/>
      <c r="B24" s="41" t="s">
        <v>37</v>
      </c>
      <c r="C24" s="222"/>
      <c r="D24" s="222"/>
    </row>
    <row r="25" spans="1:7" ht="15" customHeight="1">
      <c r="A25" s="41"/>
      <c r="B25" s="41" t="s">
        <v>38</v>
      </c>
      <c r="C25" s="222"/>
      <c r="D25" s="222"/>
    </row>
    <row r="26" spans="1:7" ht="15" customHeight="1">
      <c r="A26" s="41"/>
      <c r="B26" s="41" t="s">
        <v>39</v>
      </c>
      <c r="C26" s="222"/>
      <c r="D26" s="222"/>
    </row>
    <row r="27" spans="1:7" ht="15" customHeight="1">
      <c r="A27" s="41"/>
      <c r="B27" s="41" t="s">
        <v>40</v>
      </c>
      <c r="C27" s="222">
        <f>C22+C23+C24+C26</f>
        <v>0</v>
      </c>
      <c r="D27" s="222">
        <f>D22+D23+D24+D26</f>
        <v>0</v>
      </c>
    </row>
    <row r="28" spans="1:7" ht="15" customHeight="1">
      <c r="A28" s="41"/>
      <c r="B28" s="41"/>
      <c r="C28" s="222"/>
      <c r="D28" s="222"/>
    </row>
    <row r="29" spans="1:7" ht="15" customHeight="1">
      <c r="A29" s="41">
        <v>3</v>
      </c>
      <c r="B29" s="43" t="s">
        <v>41</v>
      </c>
      <c r="C29" s="222">
        <f>C30+C31+C32+C33</f>
        <v>0</v>
      </c>
      <c r="D29" s="222">
        <f>D30+D31+D32+D33</f>
        <v>0</v>
      </c>
    </row>
    <row r="30" spans="1:7" ht="15" customHeight="1">
      <c r="A30" s="41"/>
      <c r="B30" s="41" t="s">
        <v>42</v>
      </c>
      <c r="C30" s="222"/>
      <c r="D30" s="222"/>
    </row>
    <row r="31" spans="1:7" ht="15" customHeight="1">
      <c r="A31" s="41"/>
      <c r="B31" s="41" t="s">
        <v>43</v>
      </c>
      <c r="C31" s="222"/>
      <c r="D31" s="222"/>
    </row>
    <row r="32" spans="1:7" ht="15" customHeight="1">
      <c r="A32" s="41"/>
      <c r="B32" s="41" t="s">
        <v>171</v>
      </c>
      <c r="C32" s="222"/>
      <c r="D32" s="222"/>
    </row>
    <row r="33" spans="1:6" ht="15" customHeight="1">
      <c r="A33" s="41"/>
      <c r="B33" s="41" t="s">
        <v>44</v>
      </c>
      <c r="C33" s="222"/>
      <c r="D33" s="222"/>
    </row>
    <row r="34" spans="1:6" ht="15" customHeight="1">
      <c r="A34" s="41"/>
      <c r="B34" s="59" t="s">
        <v>45</v>
      </c>
      <c r="C34" s="228">
        <f>C19+C27+C29</f>
        <v>0</v>
      </c>
      <c r="D34" s="228">
        <f>D19+D27+D29</f>
        <v>-72371</v>
      </c>
    </row>
    <row r="35" spans="1:6" ht="15" customHeight="1">
      <c r="A35" s="41"/>
      <c r="B35" s="59"/>
      <c r="C35" s="228"/>
      <c r="D35" s="228"/>
    </row>
    <row r="36" spans="1:6" ht="15" customHeight="1">
      <c r="A36" s="41">
        <v>4</v>
      </c>
      <c r="B36" s="59" t="s">
        <v>46</v>
      </c>
      <c r="C36" s="228">
        <f>C37+C38</f>
        <v>0</v>
      </c>
      <c r="D36" s="228">
        <f>D37+D38</f>
        <v>-72371</v>
      </c>
    </row>
    <row r="37" spans="1:6" ht="15" customHeight="1">
      <c r="A37" s="41">
        <v>5</v>
      </c>
      <c r="B37" s="43" t="s">
        <v>47</v>
      </c>
      <c r="C37" s="222">
        <v>-1640376</v>
      </c>
      <c r="D37" s="222">
        <v>-1712747</v>
      </c>
    </row>
    <row r="38" spans="1:6" ht="15" customHeight="1">
      <c r="A38" s="41">
        <v>6</v>
      </c>
      <c r="B38" s="43" t="s">
        <v>48</v>
      </c>
      <c r="C38" s="222">
        <v>1640376</v>
      </c>
      <c r="D38" s="222">
        <v>1640376</v>
      </c>
    </row>
    <row r="41" spans="1:6">
      <c r="C41" s="244"/>
      <c r="D41" s="244"/>
      <c r="E41" s="80"/>
      <c r="F41" s="80"/>
    </row>
    <row r="42" spans="1:6">
      <c r="C42" s="245"/>
      <c r="D42" s="245"/>
      <c r="E42" s="81"/>
    </row>
  </sheetData>
  <mergeCells count="2">
    <mergeCell ref="C41:D41"/>
    <mergeCell ref="C42:D42"/>
  </mergeCells>
  <phoneticPr fontId="9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C13" sqref="C13:D13"/>
    </sheetView>
  </sheetViews>
  <sheetFormatPr defaultRowHeight="12.75"/>
  <cols>
    <col min="1" max="1" width="7" customWidth="1"/>
    <col min="2" max="2" width="37" customWidth="1"/>
    <col min="3" max="3" width="14.140625" customWidth="1"/>
    <col min="4" max="4" width="16" customWidth="1"/>
    <col min="7" max="7" width="11.7109375" customWidth="1"/>
  </cols>
  <sheetData>
    <row r="1" spans="1:4" ht="15" customHeight="1">
      <c r="B1" s="52"/>
    </row>
    <row r="2" spans="1:4" ht="15" customHeight="1">
      <c r="B2" s="52"/>
    </row>
    <row r="3" spans="1:4" ht="15" customHeight="1"/>
    <row r="4" spans="1:4" ht="15" customHeight="1">
      <c r="B4" s="60" t="s">
        <v>494</v>
      </c>
    </row>
    <row r="5" spans="1:4" ht="15" customHeight="1">
      <c r="A5" s="41"/>
      <c r="B5" s="59" t="s">
        <v>49</v>
      </c>
      <c r="C5" s="61" t="s">
        <v>50</v>
      </c>
      <c r="D5" s="61" t="s">
        <v>51</v>
      </c>
    </row>
    <row r="6" spans="1:4" ht="15" customHeight="1">
      <c r="A6" s="78" t="s">
        <v>52</v>
      </c>
      <c r="B6" s="78" t="s">
        <v>53</v>
      </c>
      <c r="C6" s="222"/>
      <c r="D6" s="222"/>
    </row>
    <row r="7" spans="1:4" ht="13.5" customHeight="1">
      <c r="A7" s="41">
        <v>1</v>
      </c>
      <c r="B7" s="41" t="s">
        <v>164</v>
      </c>
      <c r="C7" s="222"/>
      <c r="D7" s="222"/>
    </row>
    <row r="8" spans="1:4" ht="13.5" customHeight="1">
      <c r="A8" s="48">
        <v>2</v>
      </c>
      <c r="B8" s="42" t="s">
        <v>165</v>
      </c>
      <c r="C8" s="222">
        <v>1640376</v>
      </c>
      <c r="D8" s="222">
        <v>1640376</v>
      </c>
    </row>
    <row r="9" spans="1:4" ht="13.5" customHeight="1">
      <c r="A9" s="48" t="s">
        <v>54</v>
      </c>
      <c r="B9" s="41" t="s">
        <v>55</v>
      </c>
      <c r="C9" s="222"/>
      <c r="D9" s="222"/>
    </row>
    <row r="10" spans="1:4" ht="13.5" customHeight="1">
      <c r="A10" s="48" t="s">
        <v>56</v>
      </c>
      <c r="B10" s="41" t="s">
        <v>57</v>
      </c>
      <c r="C10" s="222"/>
      <c r="D10" s="222"/>
    </row>
    <row r="11" spans="1:4" ht="13.5" customHeight="1">
      <c r="A11" s="49"/>
      <c r="B11" s="50" t="s">
        <v>58</v>
      </c>
      <c r="C11" s="225">
        <f>C10+C9+C8+C7</f>
        <v>1640376</v>
      </c>
      <c r="D11" s="225">
        <f>D10+D9+D8+D7</f>
        <v>1640376</v>
      </c>
    </row>
    <row r="12" spans="1:4" ht="13.5" customHeight="1">
      <c r="A12" s="51">
        <v>3</v>
      </c>
      <c r="B12" s="41" t="s">
        <v>59</v>
      </c>
      <c r="C12" s="222"/>
      <c r="D12" s="222"/>
    </row>
    <row r="13" spans="1:4" ht="13.5" customHeight="1">
      <c r="A13" s="48" t="s">
        <v>54</v>
      </c>
      <c r="B13" s="41" t="s">
        <v>161</v>
      </c>
      <c r="C13" s="222">
        <v>50000</v>
      </c>
      <c r="D13" s="222">
        <v>50000</v>
      </c>
    </row>
    <row r="14" spans="1:4" ht="13.5" customHeight="1">
      <c r="A14" s="48" t="s">
        <v>56</v>
      </c>
      <c r="B14" s="41" t="s">
        <v>176</v>
      </c>
      <c r="C14" s="222"/>
      <c r="D14" s="222"/>
    </row>
    <row r="15" spans="1:4" ht="13.5" customHeight="1">
      <c r="A15" s="48" t="s">
        <v>60</v>
      </c>
      <c r="B15" s="41" t="s">
        <v>170</v>
      </c>
      <c r="C15" s="222"/>
      <c r="D15" s="222"/>
    </row>
    <row r="16" spans="1:4" ht="13.5" customHeight="1">
      <c r="A16" s="48" t="s">
        <v>61</v>
      </c>
      <c r="B16" s="41" t="s">
        <v>62</v>
      </c>
      <c r="C16" s="222"/>
      <c r="D16" s="222"/>
    </row>
    <row r="17" spans="1:4" ht="13.5" customHeight="1">
      <c r="A17" s="50"/>
      <c r="B17" s="50" t="s">
        <v>58</v>
      </c>
      <c r="C17" s="225">
        <f>C16+C15+C14+C13+C12</f>
        <v>50000</v>
      </c>
      <c r="D17" s="225">
        <f>D16+D15+D14+D13+D12</f>
        <v>50000</v>
      </c>
    </row>
    <row r="18" spans="1:4" ht="13.5" customHeight="1">
      <c r="A18" s="52">
        <v>4</v>
      </c>
      <c r="B18" s="41" t="s">
        <v>63</v>
      </c>
      <c r="C18" s="222"/>
      <c r="D18" s="222"/>
    </row>
    <row r="19" spans="1:4" ht="13.5" customHeight="1">
      <c r="A19" s="48" t="s">
        <v>54</v>
      </c>
      <c r="B19" s="41" t="s">
        <v>64</v>
      </c>
      <c r="C19" s="222"/>
      <c r="D19" s="222"/>
    </row>
    <row r="20" spans="1:4" ht="13.5" customHeight="1">
      <c r="A20" s="48" t="s">
        <v>56</v>
      </c>
      <c r="B20" s="41" t="s">
        <v>65</v>
      </c>
      <c r="C20" s="222">
        <v>0</v>
      </c>
      <c r="D20" s="222"/>
    </row>
    <row r="21" spans="1:4" ht="13.5" customHeight="1">
      <c r="A21" s="48" t="s">
        <v>60</v>
      </c>
      <c r="B21" s="41" t="s">
        <v>66</v>
      </c>
      <c r="C21" s="222"/>
      <c r="D21" s="222"/>
    </row>
    <row r="22" spans="1:4" ht="13.5" customHeight="1">
      <c r="A22" s="48" t="s">
        <v>61</v>
      </c>
      <c r="B22" s="41" t="s">
        <v>67</v>
      </c>
      <c r="C22" s="222"/>
      <c r="D22" s="222"/>
    </row>
    <row r="23" spans="1:4" ht="13.5" customHeight="1">
      <c r="A23" s="48" t="s">
        <v>68</v>
      </c>
      <c r="B23" s="41" t="s">
        <v>69</v>
      </c>
      <c r="C23" s="222">
        <v>0</v>
      </c>
      <c r="D23" s="222"/>
    </row>
    <row r="24" spans="1:4" ht="13.5" customHeight="1">
      <c r="A24" s="45"/>
      <c r="B24" s="50" t="s">
        <v>58</v>
      </c>
      <c r="C24" s="226">
        <f>C23+C22+C21+C20+C19+C18</f>
        <v>0</v>
      </c>
      <c r="D24" s="226">
        <f>D23+D22+D21+D20+D19+D18</f>
        <v>0</v>
      </c>
    </row>
    <row r="25" spans="1:4" ht="13.5" customHeight="1">
      <c r="A25" s="41">
        <v>5</v>
      </c>
      <c r="B25" s="41" t="s">
        <v>70</v>
      </c>
      <c r="C25" s="222"/>
      <c r="D25" s="222"/>
    </row>
    <row r="26" spans="1:4" ht="13.5" customHeight="1">
      <c r="A26" s="41">
        <v>6</v>
      </c>
      <c r="B26" s="41" t="s">
        <v>71</v>
      </c>
      <c r="C26" s="222"/>
      <c r="D26" s="222"/>
    </row>
    <row r="27" spans="1:4" ht="13.5" customHeight="1">
      <c r="A27" s="41">
        <v>7</v>
      </c>
      <c r="B27" s="41" t="s">
        <v>72</v>
      </c>
      <c r="C27" s="222">
        <v>309624</v>
      </c>
      <c r="D27" s="222">
        <v>309624</v>
      </c>
    </row>
    <row r="28" spans="1:4" ht="13.5" customHeight="1">
      <c r="A28" s="41"/>
      <c r="B28" s="53" t="s">
        <v>73</v>
      </c>
      <c r="C28" s="223">
        <f>C11+C17+C24+C27</f>
        <v>2000000</v>
      </c>
      <c r="D28" s="223">
        <f>D11+D17+D24+D27</f>
        <v>2000000</v>
      </c>
    </row>
    <row r="29" spans="1:4" ht="13.5" customHeight="1">
      <c r="A29" s="48" t="s">
        <v>74</v>
      </c>
      <c r="B29" s="41" t="s">
        <v>75</v>
      </c>
      <c r="C29" s="222"/>
      <c r="D29" s="222"/>
    </row>
    <row r="30" spans="1:4" ht="13.5" customHeight="1">
      <c r="A30" s="41">
        <v>1</v>
      </c>
      <c r="B30" s="43" t="s">
        <v>76</v>
      </c>
      <c r="C30" s="222"/>
      <c r="D30" s="222"/>
    </row>
    <row r="31" spans="1:4" ht="13.5" customHeight="1">
      <c r="A31" s="48" t="s">
        <v>54</v>
      </c>
      <c r="B31" s="41" t="s">
        <v>77</v>
      </c>
      <c r="C31" s="222"/>
      <c r="D31" s="222"/>
    </row>
    <row r="32" spans="1:4" ht="13.5" customHeight="1">
      <c r="A32" s="48" t="s">
        <v>56</v>
      </c>
      <c r="B32" s="41" t="s">
        <v>78</v>
      </c>
      <c r="C32" s="222"/>
      <c r="D32" s="222"/>
    </row>
    <row r="33" spans="1:7" ht="13.5" customHeight="1">
      <c r="A33" s="48" t="s">
        <v>79</v>
      </c>
      <c r="B33" s="41" t="s">
        <v>80</v>
      </c>
      <c r="C33" s="222"/>
      <c r="D33" s="222"/>
    </row>
    <row r="34" spans="1:7" ht="13.5" customHeight="1">
      <c r="A34" s="48" t="s">
        <v>61</v>
      </c>
      <c r="B34" s="41" t="s">
        <v>81</v>
      </c>
      <c r="C34" s="222"/>
      <c r="D34" s="222"/>
    </row>
    <row r="35" spans="1:7" ht="13.5" customHeight="1">
      <c r="A35" s="45"/>
      <c r="B35" s="54" t="s">
        <v>0</v>
      </c>
      <c r="C35" s="226">
        <f>C34+C33+C32+C31</f>
        <v>0</v>
      </c>
      <c r="D35" s="226">
        <f>D34+D33+D32+D31</f>
        <v>0</v>
      </c>
    </row>
    <row r="36" spans="1:7" ht="13.5" customHeight="1">
      <c r="A36" s="41">
        <v>2</v>
      </c>
      <c r="B36" s="41" t="s">
        <v>82</v>
      </c>
      <c r="C36" s="222"/>
      <c r="D36" s="222"/>
    </row>
    <row r="37" spans="1:7" ht="13.5" customHeight="1">
      <c r="A37" s="48" t="s">
        <v>54</v>
      </c>
      <c r="B37" s="41" t="s">
        <v>83</v>
      </c>
      <c r="C37" s="222"/>
      <c r="D37" s="222"/>
    </row>
    <row r="38" spans="1:7" ht="13.5" customHeight="1">
      <c r="A38" s="48" t="s">
        <v>56</v>
      </c>
      <c r="B38" s="41" t="s">
        <v>84</v>
      </c>
      <c r="C38" s="222"/>
      <c r="D38" s="222"/>
    </row>
    <row r="39" spans="1:7" ht="13.5" customHeight="1">
      <c r="A39" s="48" t="s">
        <v>79</v>
      </c>
      <c r="B39" s="41" t="s">
        <v>85</v>
      </c>
      <c r="C39" s="222"/>
      <c r="D39" s="222"/>
    </row>
    <row r="40" spans="1:7" ht="13.5" customHeight="1">
      <c r="A40" s="48" t="s">
        <v>61</v>
      </c>
      <c r="B40" s="41" t="s">
        <v>159</v>
      </c>
      <c r="C40" s="222"/>
      <c r="D40" s="222"/>
    </row>
    <row r="41" spans="1:7" ht="13.5" customHeight="1">
      <c r="A41" s="45"/>
      <c r="B41" s="54" t="s">
        <v>0</v>
      </c>
      <c r="C41" s="226">
        <f>SUM(C36:C40)</f>
        <v>0</v>
      </c>
      <c r="D41" s="226">
        <f>SUM(D36:D40)</f>
        <v>0</v>
      </c>
    </row>
    <row r="42" spans="1:7" ht="13.5" customHeight="1">
      <c r="A42" s="41">
        <v>3</v>
      </c>
      <c r="B42" s="41" t="s">
        <v>86</v>
      </c>
      <c r="C42" s="222"/>
      <c r="D42" s="222"/>
      <c r="G42" s="34"/>
    </row>
    <row r="43" spans="1:7" ht="13.5" customHeight="1">
      <c r="A43" s="41">
        <v>4</v>
      </c>
      <c r="B43" s="41" t="s">
        <v>87</v>
      </c>
      <c r="C43" s="222"/>
      <c r="D43" s="222"/>
    </row>
    <row r="44" spans="1:7" ht="13.5" customHeight="1">
      <c r="A44" s="48" t="s">
        <v>54</v>
      </c>
      <c r="B44" s="41" t="s">
        <v>88</v>
      </c>
      <c r="C44" s="222"/>
      <c r="D44" s="222"/>
    </row>
    <row r="45" spans="1:7" ht="13.5" customHeight="1">
      <c r="A45" s="48" t="s">
        <v>56</v>
      </c>
      <c r="B45" s="41" t="s">
        <v>89</v>
      </c>
      <c r="C45" s="222"/>
      <c r="D45" s="222"/>
    </row>
    <row r="46" spans="1:7" ht="13.5" customHeight="1">
      <c r="A46" s="48" t="s">
        <v>79</v>
      </c>
      <c r="B46" s="41" t="s">
        <v>90</v>
      </c>
      <c r="C46" s="222"/>
      <c r="D46" s="222"/>
    </row>
    <row r="47" spans="1:7" ht="13.5" customHeight="1">
      <c r="A47" s="45"/>
      <c r="B47" s="54" t="s">
        <v>0</v>
      </c>
      <c r="C47" s="226">
        <f>C41+C35+C35</f>
        <v>0</v>
      </c>
      <c r="D47" s="226">
        <f>D41+D35+D35</f>
        <v>0</v>
      </c>
    </row>
    <row r="48" spans="1:7" ht="13.5" customHeight="1">
      <c r="A48" s="41"/>
      <c r="B48" s="41" t="s">
        <v>91</v>
      </c>
      <c r="C48" s="222"/>
      <c r="D48" s="222"/>
    </row>
    <row r="49" spans="1:6" ht="13.5" customHeight="1">
      <c r="A49" s="41"/>
      <c r="B49" s="41" t="s">
        <v>92</v>
      </c>
      <c r="C49" s="222"/>
      <c r="D49" s="222"/>
    </row>
    <row r="50" spans="1:6" ht="15" customHeight="1">
      <c r="A50" s="43"/>
      <c r="B50" s="53" t="s">
        <v>93</v>
      </c>
      <c r="C50" s="223">
        <f>C41</f>
        <v>0</v>
      </c>
      <c r="D50" s="223">
        <f>D41</f>
        <v>0</v>
      </c>
    </row>
    <row r="51" spans="1:6" ht="15" customHeight="1">
      <c r="A51" s="43"/>
      <c r="B51" s="53" t="s">
        <v>94</v>
      </c>
      <c r="C51" s="223">
        <f>C50+C28</f>
        <v>2000000</v>
      </c>
      <c r="D51" s="223">
        <f>D50+D28</f>
        <v>2000000</v>
      </c>
    </row>
    <row r="52" spans="1:6" ht="15" customHeight="1"/>
    <row r="53" spans="1:6" ht="15" customHeight="1">
      <c r="C53" s="244"/>
      <c r="D53" s="244"/>
      <c r="E53" s="80"/>
      <c r="F53" s="80"/>
    </row>
    <row r="54" spans="1:6">
      <c r="C54" s="245"/>
      <c r="D54" s="245"/>
      <c r="E54" s="81"/>
    </row>
  </sheetData>
  <mergeCells count="2">
    <mergeCell ref="C53:D53"/>
    <mergeCell ref="C54:D54"/>
  </mergeCells>
  <phoneticPr fontId="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5"/>
  <sheetViews>
    <sheetView topLeftCell="A13" workbookViewId="0">
      <selection activeCell="I47" sqref="I47"/>
    </sheetView>
  </sheetViews>
  <sheetFormatPr defaultRowHeight="12.75"/>
  <cols>
    <col min="1" max="1" width="5.42578125" customWidth="1"/>
    <col min="2" max="2" width="40.5703125" customWidth="1"/>
    <col min="3" max="3" width="14.42578125" customWidth="1"/>
    <col min="4" max="4" width="16.5703125" customWidth="1"/>
    <col min="6" max="6" width="10" bestFit="1" customWidth="1"/>
  </cols>
  <sheetData>
    <row r="1" spans="1:4" ht="15" customHeight="1">
      <c r="B1" s="52"/>
    </row>
    <row r="2" spans="1:4" ht="15" customHeight="1">
      <c r="B2" s="52"/>
    </row>
    <row r="3" spans="1:4" ht="15" customHeight="1"/>
    <row r="4" spans="1:4" ht="12" customHeight="1">
      <c r="A4" s="52"/>
      <c r="B4" s="52" t="s">
        <v>494</v>
      </c>
      <c r="C4" s="52"/>
      <c r="D4" s="52"/>
    </row>
    <row r="5" spans="1:4" ht="23.25" customHeight="1">
      <c r="A5" s="43"/>
      <c r="B5" s="43" t="s">
        <v>95</v>
      </c>
      <c r="C5" s="44" t="s">
        <v>50</v>
      </c>
      <c r="D5" s="44" t="s">
        <v>51</v>
      </c>
    </row>
    <row r="6" spans="1:4" ht="13.5" customHeight="1">
      <c r="A6" s="43" t="s">
        <v>52</v>
      </c>
      <c r="B6" s="43" t="s">
        <v>96</v>
      </c>
      <c r="C6" s="223"/>
      <c r="D6" s="223"/>
    </row>
    <row r="7" spans="1:4" ht="13.5" customHeight="1">
      <c r="A7" s="41"/>
      <c r="B7" s="41"/>
      <c r="C7" s="222"/>
      <c r="D7" s="222"/>
    </row>
    <row r="8" spans="1:4" ht="13.5" customHeight="1">
      <c r="A8" s="41">
        <v>1</v>
      </c>
      <c r="B8" s="41" t="s">
        <v>97</v>
      </c>
      <c r="C8" s="222"/>
      <c r="D8" s="222"/>
    </row>
    <row r="9" spans="1:4" ht="13.5" customHeight="1">
      <c r="A9" s="41">
        <v>1</v>
      </c>
      <c r="B9" s="41" t="s">
        <v>55</v>
      </c>
      <c r="C9" s="222"/>
      <c r="D9" s="222"/>
    </row>
    <row r="10" spans="1:4" ht="13.5" customHeight="1">
      <c r="A10" s="41">
        <v>2</v>
      </c>
      <c r="B10" s="41" t="s">
        <v>98</v>
      </c>
      <c r="C10" s="222"/>
      <c r="D10" s="222"/>
    </row>
    <row r="11" spans="1:4" ht="13.5" customHeight="1">
      <c r="A11" s="48" t="s">
        <v>54</v>
      </c>
      <c r="B11" s="41" t="s">
        <v>99</v>
      </c>
      <c r="C11" s="222"/>
      <c r="D11" s="222"/>
    </row>
    <row r="12" spans="1:4" ht="13.5" customHeight="1">
      <c r="A12" s="48" t="s">
        <v>56</v>
      </c>
      <c r="B12" s="41" t="s">
        <v>100</v>
      </c>
      <c r="C12" s="222"/>
      <c r="D12" s="222"/>
    </row>
    <row r="13" spans="1:4" ht="13.5" customHeight="1">
      <c r="A13" s="48" t="s">
        <v>60</v>
      </c>
      <c r="B13" s="42" t="s">
        <v>101</v>
      </c>
      <c r="C13" s="222"/>
      <c r="D13" s="222"/>
    </row>
    <row r="14" spans="1:4" ht="13.5" customHeight="1">
      <c r="A14" s="49"/>
      <c r="B14" s="50" t="s">
        <v>58</v>
      </c>
      <c r="C14" s="225">
        <f>C7+C8+C9+C10+C11+C12++C13</f>
        <v>0</v>
      </c>
      <c r="D14" s="225">
        <f>D7+D8+D9+D10+D11+D12++D13</f>
        <v>0</v>
      </c>
    </row>
    <row r="15" spans="1:4" ht="13.5" customHeight="1">
      <c r="A15" s="51">
        <v>3</v>
      </c>
      <c r="B15" s="41" t="s">
        <v>102</v>
      </c>
      <c r="C15" s="222"/>
      <c r="D15" s="222"/>
    </row>
    <row r="16" spans="1:4" ht="13.5" customHeight="1">
      <c r="A16" s="48" t="s">
        <v>54</v>
      </c>
      <c r="B16" s="41" t="s">
        <v>103</v>
      </c>
      <c r="C16" s="222"/>
      <c r="D16" s="222"/>
    </row>
    <row r="17" spans="1:9" ht="13.5" customHeight="1">
      <c r="A17" s="48" t="s">
        <v>56</v>
      </c>
      <c r="B17" s="41" t="s">
        <v>104</v>
      </c>
      <c r="C17" s="222"/>
      <c r="D17" s="222"/>
    </row>
    <row r="18" spans="1:9" ht="13.5" customHeight="1">
      <c r="A18" s="48" t="s">
        <v>60</v>
      </c>
      <c r="B18" s="41" t="s">
        <v>167</v>
      </c>
      <c r="C18" s="222"/>
      <c r="D18" s="222"/>
    </row>
    <row r="19" spans="1:9" ht="13.5" customHeight="1">
      <c r="A19" s="48" t="s">
        <v>61</v>
      </c>
      <c r="B19" s="41" t="s">
        <v>169</v>
      </c>
      <c r="C19" s="222"/>
      <c r="D19" s="222"/>
    </row>
    <row r="20" spans="1:9" ht="13.5" customHeight="1">
      <c r="A20" s="55" t="s">
        <v>68</v>
      </c>
      <c r="B20" s="41" t="s">
        <v>168</v>
      </c>
      <c r="C20" s="222"/>
      <c r="D20" s="222"/>
    </row>
    <row r="21" spans="1:9" ht="13.5" customHeight="1">
      <c r="A21" s="49"/>
      <c r="B21" s="50" t="s">
        <v>58</v>
      </c>
      <c r="C21" s="225">
        <f>SUM(C15:C20)</f>
        <v>0</v>
      </c>
      <c r="D21" s="225">
        <f>SUM(D15:D20)</f>
        <v>0</v>
      </c>
    </row>
    <row r="22" spans="1:9" ht="13.5" customHeight="1">
      <c r="A22" s="48">
        <v>4</v>
      </c>
      <c r="B22" s="41" t="s">
        <v>105</v>
      </c>
      <c r="C22" s="222"/>
      <c r="D22" s="222"/>
    </row>
    <row r="23" spans="1:9" ht="13.5" customHeight="1">
      <c r="A23" s="48">
        <v>5</v>
      </c>
      <c r="B23" s="41" t="s">
        <v>158</v>
      </c>
      <c r="C23" s="222"/>
      <c r="D23" s="222"/>
    </row>
    <row r="24" spans="1:9" ht="13.5" customHeight="1">
      <c r="A24" s="48"/>
      <c r="B24" s="53" t="s">
        <v>106</v>
      </c>
      <c r="C24" s="223">
        <f>C14+C21</f>
        <v>0</v>
      </c>
      <c r="D24" s="223">
        <f>D14+D21</f>
        <v>0</v>
      </c>
    </row>
    <row r="25" spans="1:9" ht="13.5" customHeight="1">
      <c r="A25" s="48"/>
      <c r="B25" s="41"/>
      <c r="C25" s="222"/>
      <c r="D25" s="222"/>
    </row>
    <row r="26" spans="1:9" ht="13.5" customHeight="1">
      <c r="A26" s="48" t="s">
        <v>74</v>
      </c>
      <c r="B26" s="41" t="s">
        <v>107</v>
      </c>
      <c r="C26" s="222"/>
      <c r="D26" s="222"/>
    </row>
    <row r="27" spans="1:9" ht="13.5" customHeight="1">
      <c r="A27" s="48"/>
      <c r="B27" s="41"/>
      <c r="C27" s="222"/>
      <c r="D27" s="222"/>
    </row>
    <row r="28" spans="1:9" ht="13.5" customHeight="1">
      <c r="A28" s="48"/>
      <c r="B28" s="46" t="s">
        <v>495</v>
      </c>
      <c r="C28" s="222"/>
      <c r="D28" s="222"/>
    </row>
    <row r="29" spans="1:9" ht="13.5" customHeight="1">
      <c r="A29" s="48" t="s">
        <v>54</v>
      </c>
      <c r="B29" s="56" t="s">
        <v>108</v>
      </c>
      <c r="C29" s="222"/>
      <c r="D29" s="222"/>
    </row>
    <row r="30" spans="1:9" ht="13.5" customHeight="1">
      <c r="A30" s="48" t="s">
        <v>56</v>
      </c>
      <c r="B30" s="41" t="s">
        <v>109</v>
      </c>
      <c r="C30" s="222"/>
      <c r="D30" s="222"/>
    </row>
    <row r="31" spans="1:9" ht="13.5" customHeight="1">
      <c r="A31" s="49"/>
      <c r="B31" s="50" t="s">
        <v>58</v>
      </c>
      <c r="C31" s="225"/>
      <c r="D31" s="225">
        <f>D28</f>
        <v>0</v>
      </c>
      <c r="G31" s="1"/>
      <c r="H31" s="1"/>
      <c r="I31" s="1"/>
    </row>
    <row r="32" spans="1:9" ht="13.5" customHeight="1">
      <c r="A32" s="41">
        <v>2</v>
      </c>
      <c r="B32" s="41" t="s">
        <v>110</v>
      </c>
      <c r="C32" s="222"/>
      <c r="D32" s="222"/>
      <c r="G32" s="1"/>
      <c r="H32" s="1"/>
      <c r="I32" s="1"/>
    </row>
    <row r="33" spans="1:9" ht="13.5" customHeight="1">
      <c r="A33" s="41">
        <v>3</v>
      </c>
      <c r="B33" s="43" t="s">
        <v>111</v>
      </c>
      <c r="C33" s="222"/>
      <c r="D33" s="222"/>
      <c r="G33" s="1"/>
      <c r="H33" s="1"/>
      <c r="I33" s="1"/>
    </row>
    <row r="34" spans="1:9" ht="13.5" customHeight="1">
      <c r="A34" s="48">
        <v>4</v>
      </c>
      <c r="B34" s="41" t="s">
        <v>112</v>
      </c>
      <c r="C34" s="222"/>
      <c r="D34" s="222"/>
      <c r="G34" s="1"/>
      <c r="H34" s="34"/>
      <c r="I34" s="1"/>
    </row>
    <row r="35" spans="1:9" ht="13.5" customHeight="1">
      <c r="A35" s="48"/>
      <c r="B35" s="53" t="s">
        <v>113</v>
      </c>
      <c r="C35" s="222"/>
      <c r="D35" s="222"/>
      <c r="G35" s="1"/>
      <c r="H35" s="1"/>
      <c r="I35" s="1"/>
    </row>
    <row r="36" spans="1:9" ht="13.5" customHeight="1">
      <c r="A36" s="57"/>
      <c r="B36" s="58" t="s">
        <v>114</v>
      </c>
      <c r="C36" s="225">
        <f>C24+C31</f>
        <v>0</v>
      </c>
      <c r="D36" s="225">
        <f>D24+D31</f>
        <v>0</v>
      </c>
      <c r="G36" s="1"/>
      <c r="H36" s="1"/>
      <c r="I36" s="1"/>
    </row>
    <row r="37" spans="1:9" ht="13.5" customHeight="1">
      <c r="A37" s="48" t="s">
        <v>115</v>
      </c>
      <c r="B37" s="41" t="s">
        <v>116</v>
      </c>
      <c r="C37" s="222"/>
      <c r="D37" s="222"/>
      <c r="G37" s="1"/>
      <c r="H37" s="34"/>
      <c r="I37" s="1"/>
    </row>
    <row r="38" spans="1:9" ht="13.5" customHeight="1">
      <c r="A38" s="48"/>
      <c r="B38" s="41"/>
      <c r="C38" s="222"/>
      <c r="D38" s="222"/>
      <c r="G38" s="1"/>
      <c r="H38" s="1"/>
      <c r="I38" s="1"/>
    </row>
    <row r="39" spans="1:9" ht="13.5" customHeight="1">
      <c r="A39" s="48">
        <v>1</v>
      </c>
      <c r="B39" s="41" t="s">
        <v>117</v>
      </c>
      <c r="C39" s="222"/>
      <c r="D39" s="222"/>
      <c r="G39" s="1"/>
      <c r="H39" s="1"/>
      <c r="I39" s="1"/>
    </row>
    <row r="40" spans="1:9" ht="13.5" customHeight="1">
      <c r="A40" s="48">
        <v>2</v>
      </c>
      <c r="B40" s="41" t="s">
        <v>118</v>
      </c>
      <c r="C40" s="222"/>
      <c r="D40" s="222"/>
    </row>
    <row r="41" spans="1:9" ht="13.5" customHeight="1">
      <c r="A41" s="48">
        <v>3</v>
      </c>
      <c r="B41" s="41" t="s">
        <v>119</v>
      </c>
      <c r="C41" s="222">
        <v>2000000</v>
      </c>
      <c r="D41" s="222">
        <v>2000000</v>
      </c>
    </row>
    <row r="42" spans="1:9" ht="13.5" customHeight="1">
      <c r="A42" s="48">
        <v>4</v>
      </c>
      <c r="B42" s="41" t="s">
        <v>120</v>
      </c>
      <c r="C42" s="222"/>
      <c r="D42" s="222"/>
    </row>
    <row r="43" spans="1:9" ht="13.5" customHeight="1">
      <c r="A43" s="48">
        <v>5</v>
      </c>
      <c r="B43" s="41" t="s">
        <v>121</v>
      </c>
      <c r="C43" s="222"/>
      <c r="D43" s="222"/>
    </row>
    <row r="44" spans="1:9" ht="13.5" customHeight="1">
      <c r="A44" s="48">
        <v>6</v>
      </c>
      <c r="B44" s="41" t="s">
        <v>122</v>
      </c>
      <c r="C44" s="222"/>
      <c r="D44" s="222"/>
    </row>
    <row r="45" spans="1:9" ht="13.5" customHeight="1">
      <c r="A45" s="48">
        <v>7</v>
      </c>
      <c r="B45" s="41" t="s">
        <v>123</v>
      </c>
      <c r="C45" s="222"/>
      <c r="D45" s="222"/>
    </row>
    <row r="46" spans="1:9" ht="13.5" customHeight="1">
      <c r="A46" s="48">
        <v>8</v>
      </c>
      <c r="B46" s="41" t="s">
        <v>124</v>
      </c>
      <c r="C46" s="222"/>
      <c r="D46" s="222"/>
    </row>
    <row r="47" spans="1:9" ht="13.5" customHeight="1">
      <c r="A47" s="48">
        <v>9</v>
      </c>
      <c r="B47" s="41" t="s">
        <v>125</v>
      </c>
      <c r="C47" s="222"/>
      <c r="D47" s="222"/>
    </row>
    <row r="48" spans="1:9" ht="13.5" customHeight="1">
      <c r="A48" s="48">
        <v>10</v>
      </c>
      <c r="B48" s="41" t="s">
        <v>126</v>
      </c>
      <c r="C48" s="222"/>
      <c r="D48" s="222"/>
    </row>
    <row r="49" spans="1:4" ht="15" customHeight="1">
      <c r="A49" s="48"/>
      <c r="B49" s="53" t="s">
        <v>127</v>
      </c>
      <c r="C49" s="223">
        <f>SUM(C39:C48)</f>
        <v>2000000</v>
      </c>
      <c r="D49" s="223">
        <f>SUM(D39:D48)</f>
        <v>2000000</v>
      </c>
    </row>
    <row r="50" spans="1:4" ht="15" customHeight="1">
      <c r="A50" s="48"/>
      <c r="B50" s="53"/>
      <c r="C50" s="222"/>
      <c r="D50" s="222"/>
    </row>
    <row r="51" spans="1:4" ht="15" customHeight="1">
      <c r="A51" s="48"/>
      <c r="B51" s="53" t="s">
        <v>128</v>
      </c>
      <c r="C51" s="228">
        <f>C36+C49</f>
        <v>2000000</v>
      </c>
      <c r="D51" s="228">
        <f>D36+D49</f>
        <v>2000000</v>
      </c>
    </row>
    <row r="52" spans="1:4" ht="15" customHeight="1">
      <c r="C52" s="103">
        <f>AKTIVI!C51-PASIVI!C51</f>
        <v>0</v>
      </c>
      <c r="D52" s="103">
        <f>AKTIVI!D51-PASIVI!D51</f>
        <v>0</v>
      </c>
    </row>
    <row r="54" spans="1:4">
      <c r="C54" s="34"/>
    </row>
    <row r="55" spans="1:4">
      <c r="C55" s="1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8"/>
  <sheetViews>
    <sheetView topLeftCell="B1" workbookViewId="0">
      <selection activeCell="O7" sqref="O7"/>
    </sheetView>
  </sheetViews>
  <sheetFormatPr defaultRowHeight="12.75"/>
  <cols>
    <col min="1" max="1" width="0" hidden="1" customWidth="1"/>
    <col min="2" max="2" width="7.42578125" customWidth="1"/>
    <col min="9" max="9" width="30.28515625" customWidth="1"/>
    <col min="10" max="10" width="6.7109375" hidden="1" customWidth="1"/>
    <col min="11" max="11" width="4.42578125" hidden="1" customWidth="1"/>
    <col min="12" max="12" width="10.140625" customWidth="1"/>
  </cols>
  <sheetData>
    <row r="1" spans="2:11" ht="13.5" thickBot="1"/>
    <row r="2" spans="2:11">
      <c r="B2" s="27"/>
      <c r="C2" s="28"/>
      <c r="D2" s="28"/>
      <c r="E2" s="28"/>
      <c r="F2" s="28"/>
      <c r="G2" s="28"/>
      <c r="H2" s="28"/>
      <c r="I2" s="28"/>
      <c r="J2" s="28"/>
      <c r="K2" s="29"/>
    </row>
    <row r="3" spans="2:11" ht="18">
      <c r="B3" s="269" t="s">
        <v>177</v>
      </c>
      <c r="C3" s="270"/>
      <c r="D3" s="270"/>
      <c r="E3" s="270"/>
      <c r="F3" s="270"/>
      <c r="G3" s="270"/>
      <c r="H3" s="270"/>
      <c r="I3" s="270"/>
      <c r="J3" s="270"/>
      <c r="K3" s="271"/>
    </row>
    <row r="4" spans="2:11" ht="18">
      <c r="B4" s="85"/>
      <c r="C4" s="86"/>
      <c r="D4" s="86"/>
      <c r="E4" s="86"/>
      <c r="F4" s="86"/>
      <c r="G4" s="86"/>
      <c r="H4" s="86"/>
      <c r="I4" s="86"/>
      <c r="J4" s="86"/>
      <c r="K4" s="87"/>
    </row>
    <row r="5" spans="2:11" ht="18">
      <c r="B5" s="85"/>
      <c r="C5" s="86"/>
      <c r="D5" s="86"/>
      <c r="E5" s="86"/>
      <c r="F5" s="86"/>
      <c r="G5" s="86"/>
      <c r="H5" s="86"/>
      <c r="I5" s="86"/>
      <c r="J5" s="86"/>
      <c r="K5" s="87"/>
    </row>
    <row r="6" spans="2:11" ht="15">
      <c r="B6" s="272" t="s">
        <v>178</v>
      </c>
      <c r="C6" s="273"/>
      <c r="D6" s="83"/>
      <c r="E6" s="83"/>
      <c r="F6" s="83"/>
      <c r="G6" s="83"/>
      <c r="H6" s="83"/>
      <c r="I6" s="83"/>
      <c r="J6" s="83"/>
      <c r="K6" s="89"/>
    </row>
    <row r="7" spans="2:11" ht="15">
      <c r="B7" s="88"/>
      <c r="C7" s="82"/>
      <c r="D7" s="83"/>
      <c r="E7" s="83"/>
      <c r="F7" s="83"/>
      <c r="G7" s="83"/>
      <c r="H7" s="83"/>
      <c r="I7" s="83"/>
      <c r="J7" s="83"/>
      <c r="K7" s="89"/>
    </row>
    <row r="8" spans="2:11">
      <c r="B8" s="266" t="s">
        <v>179</v>
      </c>
      <c r="C8" s="267"/>
      <c r="D8" s="267"/>
      <c r="E8" s="267"/>
      <c r="F8" s="267"/>
      <c r="G8" s="267"/>
      <c r="H8" s="267"/>
      <c r="I8" s="267"/>
      <c r="J8" s="267"/>
      <c r="K8" s="268"/>
    </row>
    <row r="9" spans="2:11">
      <c r="B9" s="266" t="s">
        <v>180</v>
      </c>
      <c r="C9" s="267"/>
      <c r="D9" s="267"/>
      <c r="E9" s="267"/>
      <c r="F9" s="267"/>
      <c r="G9" s="267"/>
      <c r="H9" s="267"/>
      <c r="I9" s="267"/>
      <c r="J9" s="267"/>
      <c r="K9" s="268"/>
    </row>
    <row r="10" spans="2:11">
      <c r="B10" s="266" t="s">
        <v>181</v>
      </c>
      <c r="C10" s="267"/>
      <c r="D10" s="267"/>
      <c r="E10" s="267"/>
      <c r="F10" s="267"/>
      <c r="G10" s="267"/>
      <c r="H10" s="267"/>
      <c r="I10" s="267"/>
      <c r="J10" s="267"/>
      <c r="K10" s="268"/>
    </row>
    <row r="11" spans="2:11">
      <c r="B11" s="84"/>
      <c r="C11" s="90"/>
      <c r="D11" s="90"/>
      <c r="E11" s="90"/>
      <c r="F11" s="90"/>
      <c r="G11" s="90"/>
      <c r="H11" s="90"/>
      <c r="I11" s="90"/>
      <c r="J11" s="90"/>
      <c r="K11" s="91"/>
    </row>
    <row r="12" spans="2:11">
      <c r="B12" s="266" t="s">
        <v>182</v>
      </c>
      <c r="C12" s="267"/>
      <c r="D12" s="267"/>
      <c r="E12" s="267"/>
      <c r="F12" s="267"/>
      <c r="G12" s="267"/>
      <c r="H12" s="267"/>
      <c r="I12" s="267"/>
      <c r="J12" s="267"/>
      <c r="K12" s="268"/>
    </row>
    <row r="13" spans="2:11">
      <c r="B13" s="84"/>
      <c r="C13" s="90"/>
      <c r="D13" s="90"/>
      <c r="E13" s="90"/>
      <c r="F13" s="90"/>
      <c r="G13" s="90"/>
      <c r="H13" s="90"/>
      <c r="I13" s="90"/>
      <c r="J13" s="90"/>
      <c r="K13" s="91"/>
    </row>
    <row r="14" spans="2:11">
      <c r="B14" s="266" t="s">
        <v>183</v>
      </c>
      <c r="C14" s="267"/>
      <c r="D14" s="267"/>
      <c r="E14" s="267"/>
      <c r="F14" s="267"/>
      <c r="G14" s="267"/>
      <c r="H14" s="267"/>
      <c r="I14" s="267"/>
      <c r="J14" s="267"/>
      <c r="K14" s="268"/>
    </row>
    <row r="15" spans="2:11">
      <c r="B15" s="84"/>
      <c r="C15" s="90"/>
      <c r="D15" s="90"/>
      <c r="E15" s="90"/>
      <c r="F15" s="90"/>
      <c r="G15" s="90"/>
      <c r="H15" s="90"/>
      <c r="I15" s="90"/>
      <c r="J15" s="90"/>
      <c r="K15" s="91"/>
    </row>
    <row r="16" spans="2:11">
      <c r="B16" s="266" t="s">
        <v>184</v>
      </c>
      <c r="C16" s="267"/>
      <c r="D16" s="267"/>
      <c r="E16" s="267"/>
      <c r="F16" s="267"/>
      <c r="G16" s="267"/>
      <c r="H16" s="267"/>
      <c r="I16" s="267"/>
      <c r="J16" s="267"/>
      <c r="K16" s="268"/>
    </row>
    <row r="17" spans="2:11">
      <c r="B17" s="84"/>
      <c r="C17" s="90"/>
      <c r="D17" s="90"/>
      <c r="E17" s="90"/>
      <c r="F17" s="90"/>
      <c r="G17" s="90"/>
      <c r="H17" s="90"/>
      <c r="I17" s="90"/>
      <c r="J17" s="90"/>
      <c r="K17" s="91"/>
    </row>
    <row r="18" spans="2:11" ht="14.25">
      <c r="B18" s="260"/>
      <c r="C18" s="261"/>
      <c r="D18" s="261"/>
      <c r="E18" s="261"/>
      <c r="F18" s="261"/>
      <c r="G18" s="261"/>
      <c r="H18" s="261"/>
      <c r="I18" s="261"/>
      <c r="J18" s="261"/>
      <c r="K18" s="262"/>
    </row>
    <row r="19" spans="2:11" ht="14.25">
      <c r="B19" s="260" t="s">
        <v>185</v>
      </c>
      <c r="C19" s="261"/>
      <c r="D19" s="261"/>
      <c r="E19" s="261"/>
      <c r="F19" s="261"/>
      <c r="G19" s="261"/>
      <c r="H19" s="261"/>
      <c r="I19" s="261"/>
      <c r="J19" s="261"/>
      <c r="K19" s="262"/>
    </row>
    <row r="20" spans="2:11" ht="14.25">
      <c r="B20" s="260" t="s">
        <v>186</v>
      </c>
      <c r="C20" s="261"/>
      <c r="D20" s="261"/>
      <c r="E20" s="261"/>
      <c r="F20" s="261"/>
      <c r="G20" s="261"/>
      <c r="H20" s="261"/>
      <c r="I20" s="261"/>
      <c r="J20" s="261"/>
      <c r="K20" s="262"/>
    </row>
    <row r="21" spans="2:11" ht="14.25">
      <c r="B21" s="260"/>
      <c r="C21" s="261"/>
      <c r="D21" s="261"/>
      <c r="E21" s="261"/>
      <c r="F21" s="261"/>
      <c r="G21" s="261"/>
      <c r="H21" s="261"/>
      <c r="I21" s="261"/>
      <c r="J21" s="261"/>
      <c r="K21" s="262"/>
    </row>
    <row r="22" spans="2:11" ht="14.25">
      <c r="B22" s="260" t="s">
        <v>187</v>
      </c>
      <c r="C22" s="261"/>
      <c r="D22" s="261"/>
      <c r="E22" s="261"/>
      <c r="F22" s="261"/>
      <c r="G22" s="261"/>
      <c r="H22" s="261"/>
      <c r="I22" s="261"/>
      <c r="J22" s="261"/>
      <c r="K22" s="262"/>
    </row>
    <row r="23" spans="2:11" ht="14.25">
      <c r="B23" s="260" t="s">
        <v>496</v>
      </c>
      <c r="C23" s="261"/>
      <c r="D23" s="261"/>
      <c r="E23" s="261"/>
      <c r="F23" s="261"/>
      <c r="G23" s="261"/>
      <c r="H23" s="261"/>
      <c r="I23" s="261"/>
      <c r="J23" s="261"/>
      <c r="K23" s="262"/>
    </row>
    <row r="24" spans="2:11" ht="14.25">
      <c r="B24" s="260"/>
      <c r="C24" s="261"/>
      <c r="D24" s="261"/>
      <c r="E24" s="261"/>
      <c r="F24" s="261"/>
      <c r="G24" s="261"/>
      <c r="H24" s="261"/>
      <c r="I24" s="261"/>
      <c r="J24" s="261"/>
      <c r="K24" s="262"/>
    </row>
    <row r="25" spans="2:11" ht="14.25">
      <c r="B25" s="260" t="s">
        <v>188</v>
      </c>
      <c r="C25" s="261"/>
      <c r="D25" s="261"/>
      <c r="E25" s="261"/>
      <c r="F25" s="261"/>
      <c r="G25" s="261"/>
      <c r="H25" s="261"/>
      <c r="I25" s="261"/>
      <c r="J25" s="261"/>
      <c r="K25" s="262"/>
    </row>
    <row r="26" spans="2:11" ht="14.25">
      <c r="B26" s="260" t="s">
        <v>189</v>
      </c>
      <c r="C26" s="261"/>
      <c r="D26" s="261"/>
      <c r="E26" s="261"/>
      <c r="F26" s="261"/>
      <c r="G26" s="261"/>
      <c r="H26" s="261"/>
      <c r="I26" s="261"/>
      <c r="J26" s="261"/>
      <c r="K26" s="262"/>
    </row>
    <row r="27" spans="2:11" ht="14.25">
      <c r="B27" s="260"/>
      <c r="C27" s="261"/>
      <c r="D27" s="261"/>
      <c r="E27" s="261"/>
      <c r="F27" s="261"/>
      <c r="G27" s="261"/>
      <c r="H27" s="261"/>
      <c r="I27" s="261"/>
      <c r="J27" s="261"/>
      <c r="K27" s="262"/>
    </row>
    <row r="28" spans="2:11" ht="14.25">
      <c r="B28" s="260" t="s">
        <v>190</v>
      </c>
      <c r="C28" s="261"/>
      <c r="D28" s="261"/>
      <c r="E28" s="261"/>
      <c r="F28" s="261"/>
      <c r="G28" s="261"/>
      <c r="H28" s="261"/>
      <c r="I28" s="261"/>
      <c r="J28" s="261"/>
      <c r="K28" s="262"/>
    </row>
    <row r="29" spans="2:11" ht="14.25">
      <c r="B29" s="260" t="s">
        <v>191</v>
      </c>
      <c r="C29" s="261"/>
      <c r="D29" s="261"/>
      <c r="E29" s="261"/>
      <c r="F29" s="261"/>
      <c r="G29" s="261"/>
      <c r="H29" s="261"/>
      <c r="I29" s="261"/>
      <c r="J29" s="261"/>
      <c r="K29" s="262"/>
    </row>
    <row r="30" spans="2:11" ht="14.25">
      <c r="B30" s="260" t="s">
        <v>192</v>
      </c>
      <c r="C30" s="261"/>
      <c r="D30" s="261"/>
      <c r="E30" s="261"/>
      <c r="F30" s="261"/>
      <c r="G30" s="261"/>
      <c r="H30" s="261"/>
      <c r="I30" s="261"/>
      <c r="J30" s="261"/>
      <c r="K30" s="262"/>
    </row>
    <row r="31" spans="2:11" ht="14.25">
      <c r="B31" s="260"/>
      <c r="C31" s="261"/>
      <c r="D31" s="261"/>
      <c r="E31" s="261"/>
      <c r="F31" s="261"/>
      <c r="G31" s="261"/>
      <c r="H31" s="261"/>
      <c r="I31" s="261"/>
      <c r="J31" s="261"/>
      <c r="K31" s="262"/>
    </row>
    <row r="32" spans="2:11" ht="14.25">
      <c r="B32" s="260" t="s">
        <v>193</v>
      </c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4.25">
      <c r="B33" s="260" t="s">
        <v>497</v>
      </c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4.25">
      <c r="B34" s="260"/>
      <c r="C34" s="261"/>
      <c r="D34" s="261"/>
      <c r="E34" s="261"/>
      <c r="F34" s="261"/>
      <c r="G34" s="261"/>
      <c r="H34" s="261"/>
      <c r="I34" s="261"/>
      <c r="J34" s="261"/>
      <c r="K34" s="262"/>
    </row>
    <row r="35" spans="1:11" ht="14.25">
      <c r="B35" s="260" t="s">
        <v>498</v>
      </c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14.25">
      <c r="B36" s="260" t="s">
        <v>194</v>
      </c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4.25">
      <c r="B37" s="260" t="s">
        <v>195</v>
      </c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4.25">
      <c r="B38" s="260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4.25">
      <c r="B39" s="260" t="s">
        <v>196</v>
      </c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4.25">
      <c r="B40" s="260" t="s">
        <v>197</v>
      </c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4.25">
      <c r="B41" s="260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4.25">
      <c r="B42" s="260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5" thickBot="1">
      <c r="B43" s="263"/>
      <c r="C43" s="264"/>
      <c r="D43" s="264"/>
      <c r="E43" s="264"/>
      <c r="F43" s="264"/>
      <c r="G43" s="264"/>
      <c r="H43" s="264"/>
      <c r="I43" s="264"/>
      <c r="J43" s="264"/>
      <c r="K43" s="265"/>
    </row>
    <row r="48" spans="1:11">
      <c r="A48" s="92"/>
      <c r="B48" s="1" t="s">
        <v>198</v>
      </c>
      <c r="C48" s="92"/>
      <c r="D48" s="92"/>
      <c r="E48" s="92"/>
      <c r="F48" s="92"/>
    </row>
    <row r="49" spans="1:10" ht="13.5" thickBot="1">
      <c r="A49" s="92" t="s">
        <v>199</v>
      </c>
      <c r="D49" s="92"/>
      <c r="E49" s="92" t="s">
        <v>200</v>
      </c>
      <c r="F49" s="92"/>
      <c r="G49" s="92"/>
    </row>
    <row r="50" spans="1:10" ht="15">
      <c r="A50" s="92"/>
      <c r="B50" s="93" t="s">
        <v>201</v>
      </c>
      <c r="C50" s="94"/>
      <c r="D50" s="95" t="s">
        <v>202</v>
      </c>
      <c r="E50" s="95"/>
      <c r="F50" s="96"/>
      <c r="G50" s="28"/>
      <c r="H50" s="28"/>
      <c r="I50" s="29"/>
    </row>
    <row r="51" spans="1:10">
      <c r="A51" s="92"/>
      <c r="B51" s="97"/>
      <c r="C51" s="92"/>
      <c r="D51" s="92"/>
      <c r="E51" s="92"/>
      <c r="F51" s="92"/>
      <c r="G51" s="1"/>
      <c r="H51" s="1"/>
      <c r="I51" s="31"/>
    </row>
    <row r="52" spans="1:10">
      <c r="A52" s="92"/>
      <c r="B52" s="97">
        <v>1</v>
      </c>
      <c r="C52" s="92" t="s">
        <v>203</v>
      </c>
      <c r="D52" s="92"/>
      <c r="E52" s="92"/>
      <c r="F52" s="92"/>
      <c r="G52" s="1"/>
      <c r="H52" s="1"/>
      <c r="I52" s="31"/>
    </row>
    <row r="53" spans="1:10">
      <c r="A53" s="92"/>
      <c r="B53" s="97"/>
      <c r="C53" s="92" t="s">
        <v>204</v>
      </c>
      <c r="D53" s="92"/>
      <c r="E53" s="92"/>
      <c r="F53" s="92"/>
      <c r="G53" s="1"/>
      <c r="H53" s="1"/>
      <c r="I53" s="31"/>
    </row>
    <row r="54" spans="1:10">
      <c r="A54" s="92"/>
      <c r="B54" s="97" t="s">
        <v>131</v>
      </c>
      <c r="C54" s="92" t="s">
        <v>205</v>
      </c>
      <c r="D54" s="92"/>
      <c r="E54" s="92" t="s">
        <v>206</v>
      </c>
      <c r="F54" s="92" t="s">
        <v>207</v>
      </c>
      <c r="G54" s="1" t="s">
        <v>208</v>
      </c>
      <c r="H54" s="1" t="s">
        <v>209</v>
      </c>
      <c r="I54" s="31" t="s">
        <v>208</v>
      </c>
    </row>
    <row r="55" spans="1:10">
      <c r="A55" s="92"/>
      <c r="B55" s="97"/>
      <c r="C55" s="92"/>
      <c r="D55" s="92"/>
      <c r="E55" s="92"/>
      <c r="F55" s="92"/>
      <c r="G55" s="1" t="s">
        <v>210</v>
      </c>
      <c r="H55" s="1" t="s">
        <v>211</v>
      </c>
      <c r="I55" s="31" t="s">
        <v>212</v>
      </c>
    </row>
    <row r="56" spans="1:10" ht="15">
      <c r="A56" s="92"/>
      <c r="B56" s="97">
        <v>1</v>
      </c>
      <c r="C56" s="92" t="s">
        <v>213</v>
      </c>
      <c r="D56" s="92"/>
      <c r="E56" s="92" t="s">
        <v>212</v>
      </c>
      <c r="F56" s="92">
        <v>512</v>
      </c>
      <c r="G56" s="1"/>
      <c r="H56" s="1"/>
      <c r="I56" s="98">
        <v>8014250</v>
      </c>
    </row>
    <row r="57" spans="1:10" ht="15">
      <c r="A57" s="92"/>
      <c r="B57" s="97">
        <v>2</v>
      </c>
      <c r="C57" s="92"/>
      <c r="D57" s="92"/>
      <c r="E57" s="92"/>
      <c r="F57" s="92"/>
      <c r="G57" s="1"/>
      <c r="H57" s="1"/>
      <c r="I57" s="99"/>
    </row>
    <row r="58" spans="1:10">
      <c r="A58" s="92"/>
      <c r="B58" s="97"/>
      <c r="C58" s="92"/>
      <c r="D58" s="92"/>
      <c r="E58" s="92"/>
      <c r="F58" s="92"/>
      <c r="G58" s="1"/>
      <c r="H58" s="1"/>
      <c r="I58" s="31"/>
    </row>
    <row r="59" spans="1:10" ht="15">
      <c r="A59" s="92"/>
      <c r="B59" s="97"/>
      <c r="C59" s="100" t="s">
        <v>0</v>
      </c>
      <c r="D59" s="92"/>
      <c r="E59" s="92"/>
      <c r="F59" s="92"/>
      <c r="G59" s="1"/>
      <c r="H59" s="1"/>
      <c r="I59" s="101"/>
      <c r="J59" s="102"/>
    </row>
    <row r="60" spans="1:10">
      <c r="A60" s="92"/>
      <c r="B60" s="97"/>
      <c r="C60" s="92" t="s">
        <v>214</v>
      </c>
      <c r="D60" s="92"/>
      <c r="E60" s="92"/>
      <c r="F60" s="92">
        <v>531</v>
      </c>
      <c r="G60" s="1"/>
      <c r="H60" s="1"/>
      <c r="I60" s="31"/>
      <c r="J60" s="103"/>
    </row>
    <row r="61" spans="1:10">
      <c r="A61" s="92"/>
      <c r="B61" s="97" t="s">
        <v>131</v>
      </c>
      <c r="C61" s="92" t="s">
        <v>215</v>
      </c>
      <c r="D61" s="92"/>
      <c r="E61" s="92"/>
      <c r="F61" s="92"/>
      <c r="G61" s="1" t="s">
        <v>208</v>
      </c>
      <c r="H61" s="1" t="s">
        <v>209</v>
      </c>
      <c r="I61" s="31" t="s">
        <v>208</v>
      </c>
    </row>
    <row r="62" spans="1:10">
      <c r="A62" s="92"/>
      <c r="B62" s="97"/>
      <c r="C62" s="92"/>
      <c r="D62" s="92"/>
      <c r="E62" s="92"/>
      <c r="F62" s="92"/>
      <c r="G62" s="1" t="s">
        <v>210</v>
      </c>
      <c r="H62" s="1" t="s">
        <v>211</v>
      </c>
      <c r="I62" s="31" t="s">
        <v>212</v>
      </c>
    </row>
    <row r="63" spans="1:10" ht="15">
      <c r="A63" s="92"/>
      <c r="B63" s="97"/>
      <c r="C63" s="92" t="s">
        <v>216</v>
      </c>
      <c r="D63" s="92"/>
      <c r="E63" s="92"/>
      <c r="F63" s="92">
        <v>53101</v>
      </c>
      <c r="G63" s="1"/>
      <c r="H63" s="1"/>
      <c r="I63" s="99"/>
      <c r="J63" s="103"/>
    </row>
    <row r="64" spans="1:10">
      <c r="A64" s="92"/>
      <c r="B64" s="97"/>
      <c r="C64" s="92" t="s">
        <v>217</v>
      </c>
      <c r="D64" s="92"/>
      <c r="E64" s="92"/>
      <c r="F64" s="92"/>
      <c r="G64" s="1"/>
      <c r="H64" s="1"/>
      <c r="I64" s="31"/>
    </row>
    <row r="65" spans="1:10">
      <c r="A65" s="92"/>
      <c r="B65" s="97"/>
      <c r="C65" s="92" t="s">
        <v>218</v>
      </c>
      <c r="D65" s="92"/>
      <c r="E65" s="92"/>
      <c r="F65" s="92"/>
      <c r="G65" s="1"/>
      <c r="H65" s="1"/>
      <c r="I65" s="31"/>
    </row>
    <row r="66" spans="1:10">
      <c r="A66" s="92"/>
      <c r="B66" s="97"/>
      <c r="C66" s="92"/>
      <c r="D66" s="92"/>
      <c r="E66" s="92"/>
      <c r="F66" s="92"/>
      <c r="G66" s="1"/>
      <c r="H66" s="1"/>
      <c r="I66" s="31"/>
    </row>
    <row r="67" spans="1:10" ht="15">
      <c r="A67" s="92"/>
      <c r="B67" s="97"/>
      <c r="C67" s="100" t="s">
        <v>0</v>
      </c>
      <c r="D67" s="100"/>
      <c r="E67" s="100"/>
      <c r="F67" s="100"/>
      <c r="G67" s="104"/>
      <c r="H67" s="104"/>
      <c r="I67" s="101"/>
      <c r="J67" s="102"/>
    </row>
    <row r="68" spans="1:10">
      <c r="A68" s="92"/>
      <c r="B68" s="97">
        <v>2</v>
      </c>
      <c r="C68" s="1"/>
      <c r="D68" s="92" t="s">
        <v>219</v>
      </c>
      <c r="E68" s="92"/>
      <c r="F68" s="92"/>
      <c r="G68" s="92"/>
      <c r="H68" s="1"/>
      <c r="I68" s="31"/>
    </row>
    <row r="69" spans="1:10">
      <c r="A69" s="92"/>
      <c r="B69" s="97"/>
      <c r="C69" s="92"/>
      <c r="D69" s="92" t="s">
        <v>220</v>
      </c>
      <c r="E69" s="92"/>
      <c r="F69" s="92"/>
      <c r="G69" s="1"/>
      <c r="H69" s="1"/>
      <c r="I69" s="31"/>
    </row>
    <row r="70" spans="1:10">
      <c r="A70" s="92"/>
      <c r="B70" s="97"/>
      <c r="C70" s="92"/>
      <c r="D70" s="92"/>
      <c r="E70" s="92"/>
      <c r="F70" s="92"/>
      <c r="G70" s="1"/>
      <c r="H70" s="1"/>
      <c r="I70" s="31"/>
    </row>
    <row r="71" spans="1:10">
      <c r="A71" s="92"/>
      <c r="B71" s="97">
        <v>3</v>
      </c>
      <c r="C71" s="1"/>
      <c r="D71" s="92" t="s">
        <v>221</v>
      </c>
      <c r="E71" s="92"/>
      <c r="F71" s="92"/>
      <c r="G71" s="1"/>
      <c r="H71" s="1"/>
      <c r="I71" s="31"/>
    </row>
    <row r="72" spans="1:10">
      <c r="A72" s="92"/>
      <c r="B72" s="97"/>
      <c r="C72" s="92"/>
      <c r="D72" s="92"/>
      <c r="E72" s="92"/>
      <c r="F72" s="92"/>
      <c r="G72" s="1"/>
      <c r="H72" s="1"/>
      <c r="I72" s="31"/>
    </row>
    <row r="73" spans="1:10">
      <c r="A73" s="92"/>
      <c r="B73" s="97" t="s">
        <v>222</v>
      </c>
      <c r="C73" s="1"/>
      <c r="D73" s="92" t="s">
        <v>223</v>
      </c>
      <c r="E73" s="92"/>
      <c r="F73" s="92"/>
      <c r="G73" s="1"/>
      <c r="H73" s="1"/>
      <c r="I73" s="31"/>
    </row>
    <row r="74" spans="1:10">
      <c r="A74" s="92"/>
      <c r="B74" s="97"/>
      <c r="C74" s="92" t="s">
        <v>224</v>
      </c>
      <c r="D74" s="92"/>
      <c r="E74" s="92"/>
      <c r="F74" s="92" t="s">
        <v>131</v>
      </c>
      <c r="G74" s="1"/>
      <c r="H74" s="1" t="s">
        <v>225</v>
      </c>
      <c r="I74" s="31"/>
    </row>
    <row r="75" spans="1:10">
      <c r="A75" s="92"/>
      <c r="B75" s="97"/>
      <c r="C75" s="92" t="s">
        <v>226</v>
      </c>
      <c r="D75" s="92"/>
      <c r="E75" s="92"/>
      <c r="F75" s="92" t="s">
        <v>131</v>
      </c>
      <c r="G75" s="1"/>
      <c r="H75" s="1" t="s">
        <v>225</v>
      </c>
      <c r="I75" s="31"/>
    </row>
    <row r="76" spans="1:10">
      <c r="A76" s="92"/>
      <c r="B76" s="97"/>
      <c r="C76" s="92" t="s">
        <v>227</v>
      </c>
      <c r="D76" s="92"/>
      <c r="E76" s="92"/>
      <c r="F76" s="92" t="s">
        <v>131</v>
      </c>
      <c r="G76" s="1"/>
      <c r="H76" s="1" t="s">
        <v>225</v>
      </c>
      <c r="I76" s="31"/>
    </row>
    <row r="77" spans="1:10">
      <c r="A77" s="92"/>
      <c r="B77" s="97"/>
      <c r="C77" s="92" t="s">
        <v>228</v>
      </c>
      <c r="D77" s="92"/>
      <c r="E77" s="92"/>
      <c r="F77" s="92" t="s">
        <v>131</v>
      </c>
      <c r="G77" s="1"/>
      <c r="H77" s="1" t="s">
        <v>225</v>
      </c>
      <c r="I77" s="31"/>
    </row>
    <row r="78" spans="1:10" ht="15.75">
      <c r="A78" s="105"/>
      <c r="B78" s="106"/>
      <c r="C78" s="105" t="s">
        <v>229</v>
      </c>
      <c r="D78" s="105"/>
      <c r="E78" s="105"/>
      <c r="F78" s="107" t="s">
        <v>131</v>
      </c>
      <c r="G78" s="1"/>
      <c r="H78" s="1" t="s">
        <v>225</v>
      </c>
      <c r="I78" s="31"/>
    </row>
    <row r="79" spans="1:10" ht="15">
      <c r="A79" s="92"/>
      <c r="B79" s="97"/>
      <c r="C79" s="92" t="s">
        <v>230</v>
      </c>
      <c r="D79" s="92"/>
      <c r="E79" s="92"/>
      <c r="F79" s="107" t="s">
        <v>131</v>
      </c>
      <c r="G79" s="1"/>
      <c r="H79" s="1" t="s">
        <v>225</v>
      </c>
      <c r="I79" s="108"/>
    </row>
    <row r="80" spans="1:10" ht="15">
      <c r="A80" s="109"/>
      <c r="B80" s="110"/>
      <c r="C80" s="109" t="s">
        <v>231</v>
      </c>
      <c r="D80" s="109"/>
      <c r="E80" s="109"/>
      <c r="F80" s="107" t="s">
        <v>131</v>
      </c>
      <c r="G80" s="1"/>
      <c r="H80" s="1" t="s">
        <v>225</v>
      </c>
      <c r="I80" s="31"/>
    </row>
    <row r="81" spans="1:9" ht="15">
      <c r="A81" s="111"/>
      <c r="B81" s="112"/>
      <c r="C81" s="111" t="s">
        <v>232</v>
      </c>
      <c r="D81" s="111"/>
      <c r="E81" s="111"/>
      <c r="F81" s="113" t="s">
        <v>131</v>
      </c>
      <c r="G81" s="1"/>
      <c r="H81" s="1" t="s">
        <v>225</v>
      </c>
      <c r="I81" s="31"/>
    </row>
    <row r="82" spans="1:9" ht="14.25">
      <c r="A82" s="92"/>
      <c r="B82" s="97"/>
      <c r="C82" s="92" t="s">
        <v>233</v>
      </c>
      <c r="D82" s="92"/>
      <c r="E82" s="92"/>
      <c r="F82" s="107" t="s">
        <v>131</v>
      </c>
      <c r="G82" s="1"/>
      <c r="H82" s="1" t="s">
        <v>225</v>
      </c>
      <c r="I82" s="31"/>
    </row>
    <row r="83" spans="1:9" ht="14.25">
      <c r="A83" s="107"/>
      <c r="B83" s="114"/>
      <c r="C83" s="107"/>
      <c r="D83" s="107"/>
      <c r="E83" s="107"/>
      <c r="F83" s="107"/>
      <c r="G83" s="1"/>
      <c r="H83" s="1"/>
      <c r="I83" s="31"/>
    </row>
    <row r="84" spans="1:9" ht="15">
      <c r="A84" s="107"/>
      <c r="B84" s="114" t="s">
        <v>222</v>
      </c>
      <c r="C84" s="107" t="s">
        <v>234</v>
      </c>
      <c r="D84" s="107"/>
      <c r="E84" s="107"/>
      <c r="F84" s="107"/>
      <c r="G84" s="1"/>
      <c r="H84" s="1"/>
      <c r="I84" s="108"/>
    </row>
    <row r="85" spans="1:9" ht="14.25">
      <c r="A85" s="107"/>
      <c r="B85" s="114" t="s">
        <v>222</v>
      </c>
      <c r="C85" s="107" t="s">
        <v>235</v>
      </c>
      <c r="D85" s="107"/>
      <c r="E85" s="107"/>
      <c r="F85" s="107"/>
      <c r="G85" s="1"/>
      <c r="H85" s="1"/>
      <c r="I85" s="130">
        <v>1692</v>
      </c>
    </row>
    <row r="86" spans="1:9" ht="15">
      <c r="A86" s="107"/>
      <c r="B86" s="114"/>
      <c r="C86" s="107"/>
      <c r="D86" s="107" t="s">
        <v>236</v>
      </c>
      <c r="E86" s="107"/>
      <c r="F86" s="107"/>
      <c r="G86" s="1"/>
      <c r="H86" s="1" t="s">
        <v>225</v>
      </c>
      <c r="I86" s="99"/>
    </row>
    <row r="87" spans="1:9" ht="15">
      <c r="A87" s="115"/>
      <c r="B87" s="114"/>
      <c r="C87" s="107"/>
      <c r="D87" s="107" t="s">
        <v>237</v>
      </c>
      <c r="E87" s="107"/>
      <c r="F87" s="107"/>
      <c r="G87" s="1"/>
      <c r="H87" s="1" t="s">
        <v>225</v>
      </c>
      <c r="I87" s="99">
        <v>58308</v>
      </c>
    </row>
    <row r="88" spans="1:9" ht="14.25">
      <c r="A88" s="115"/>
      <c r="B88" s="114"/>
      <c r="C88" s="107"/>
      <c r="D88" s="107" t="s">
        <v>238</v>
      </c>
      <c r="E88" s="107"/>
      <c r="F88" s="107"/>
      <c r="G88" s="1"/>
      <c r="H88" s="1" t="s">
        <v>225</v>
      </c>
      <c r="I88" s="116">
        <v>1692</v>
      </c>
    </row>
    <row r="89" spans="1:9" ht="14.25">
      <c r="A89" s="115"/>
      <c r="B89" s="114"/>
      <c r="C89" s="107"/>
      <c r="D89" s="107" t="s">
        <v>239</v>
      </c>
      <c r="E89" s="107"/>
      <c r="F89" s="107"/>
      <c r="G89" s="1"/>
      <c r="H89" s="1" t="s">
        <v>225</v>
      </c>
      <c r="I89" s="31"/>
    </row>
    <row r="90" spans="1:9" ht="15" thickBot="1">
      <c r="A90" s="115"/>
      <c r="B90" s="117"/>
      <c r="C90" s="118"/>
      <c r="D90" s="118" t="s">
        <v>240</v>
      </c>
      <c r="E90" s="118"/>
      <c r="F90" s="118"/>
      <c r="G90" s="39"/>
      <c r="H90" s="39" t="s">
        <v>225</v>
      </c>
      <c r="I90" s="116">
        <v>60000</v>
      </c>
    </row>
    <row r="91" spans="1:9" ht="14.25">
      <c r="A91" s="115"/>
      <c r="B91" s="107"/>
      <c r="C91" s="107"/>
      <c r="D91" s="1"/>
      <c r="E91" s="1"/>
      <c r="F91" s="1"/>
      <c r="G91" s="1"/>
      <c r="H91" s="1"/>
      <c r="I91" s="1"/>
    </row>
    <row r="92" spans="1:9" ht="15">
      <c r="A92" s="115"/>
      <c r="B92" s="107"/>
      <c r="C92" s="107"/>
      <c r="D92" s="107"/>
      <c r="E92" s="107"/>
      <c r="F92" s="107"/>
      <c r="G92" s="1"/>
      <c r="H92" s="1"/>
      <c r="I92" s="119"/>
    </row>
    <row r="93" spans="1:9" ht="14.25">
      <c r="A93" s="115"/>
      <c r="B93" s="107"/>
      <c r="C93" s="1"/>
      <c r="D93" s="107"/>
      <c r="E93" s="107"/>
      <c r="F93" s="107"/>
      <c r="G93" s="1"/>
      <c r="H93" s="1"/>
      <c r="I93" s="1"/>
    </row>
    <row r="94" spans="1:9" ht="14.25">
      <c r="A94" s="115"/>
      <c r="B94" s="107"/>
      <c r="C94" s="1"/>
      <c r="D94" s="107"/>
      <c r="E94" s="107"/>
      <c r="F94" s="107"/>
      <c r="G94" s="1"/>
      <c r="H94" s="1"/>
      <c r="I94" s="1"/>
    </row>
    <row r="95" spans="1:9" ht="15" thickBot="1">
      <c r="A95" s="115"/>
      <c r="B95" s="107"/>
      <c r="C95" s="107"/>
      <c r="D95" s="1"/>
      <c r="E95" s="1"/>
      <c r="F95" s="1"/>
      <c r="G95" s="1"/>
      <c r="H95" s="1"/>
      <c r="I95" s="1"/>
    </row>
    <row r="96" spans="1:9" ht="15">
      <c r="A96" s="115"/>
      <c r="B96" s="120" t="s">
        <v>241</v>
      </c>
      <c r="C96" s="121"/>
      <c r="D96" s="121" t="s">
        <v>242</v>
      </c>
      <c r="E96" s="121"/>
      <c r="F96" s="121"/>
      <c r="G96" s="28"/>
      <c r="H96" s="28" t="s">
        <v>225</v>
      </c>
      <c r="I96" s="122"/>
    </row>
    <row r="97" spans="1:9" ht="15">
      <c r="A97" s="115"/>
      <c r="B97" s="114"/>
      <c r="C97" s="107"/>
      <c r="D97" s="107" t="s">
        <v>243</v>
      </c>
      <c r="E97" s="107"/>
      <c r="F97" s="107"/>
      <c r="G97" s="1"/>
      <c r="H97" s="1" t="s">
        <v>225</v>
      </c>
      <c r="I97" s="99">
        <v>4393800</v>
      </c>
    </row>
    <row r="98" spans="1:9" ht="15">
      <c r="B98" s="30"/>
      <c r="C98" s="1"/>
      <c r="D98" s="107" t="s">
        <v>244</v>
      </c>
      <c r="E98" s="107"/>
      <c r="F98" s="107"/>
      <c r="G98" s="1"/>
      <c r="H98" s="1" t="s">
        <v>225</v>
      </c>
      <c r="I98" s="99">
        <v>5014087</v>
      </c>
    </row>
    <row r="99" spans="1:9" ht="15">
      <c r="B99" s="30"/>
      <c r="C99" s="1"/>
      <c r="D99" s="107" t="s">
        <v>245</v>
      </c>
      <c r="E99" s="107"/>
      <c r="F99" s="107"/>
      <c r="G99" s="1"/>
      <c r="H99" s="123" t="s">
        <v>225</v>
      </c>
      <c r="I99" s="99">
        <f>I96+I97-I98</f>
        <v>-620287</v>
      </c>
    </row>
    <row r="100" spans="1:9" ht="15">
      <c r="B100" s="30"/>
      <c r="C100" s="1"/>
      <c r="D100" s="1" t="s">
        <v>246</v>
      </c>
      <c r="E100" s="1"/>
      <c r="F100" s="1"/>
      <c r="G100" s="1"/>
      <c r="H100" s="1" t="s">
        <v>225</v>
      </c>
      <c r="I100" s="99"/>
    </row>
    <row r="101" spans="1:9">
      <c r="B101" s="30" t="s">
        <v>222</v>
      </c>
      <c r="C101" s="1" t="s">
        <v>247</v>
      </c>
      <c r="D101" s="1"/>
      <c r="E101" s="1"/>
      <c r="F101" s="1"/>
      <c r="G101" s="1"/>
      <c r="H101" s="1" t="s">
        <v>248</v>
      </c>
      <c r="I101" s="31"/>
    </row>
    <row r="102" spans="1:9">
      <c r="B102" s="30"/>
      <c r="C102" s="1"/>
      <c r="D102" s="1"/>
      <c r="E102" s="1"/>
      <c r="F102" s="1"/>
      <c r="G102" s="1"/>
      <c r="H102" s="1"/>
      <c r="I102" s="31"/>
    </row>
    <row r="103" spans="1:9" ht="15">
      <c r="B103" s="124">
        <v>4</v>
      </c>
      <c r="C103" s="104" t="s">
        <v>249</v>
      </c>
      <c r="D103" s="1"/>
      <c r="E103" s="1"/>
      <c r="F103" s="1"/>
      <c r="G103" s="1"/>
      <c r="H103" s="1"/>
      <c r="I103" s="31"/>
    </row>
    <row r="104" spans="1:9" ht="15">
      <c r="B104" s="30" t="s">
        <v>222</v>
      </c>
      <c r="C104" s="1" t="s">
        <v>250</v>
      </c>
      <c r="D104" s="1"/>
      <c r="E104" s="1"/>
      <c r="F104" s="1"/>
      <c r="G104" s="1"/>
      <c r="H104" s="1" t="s">
        <v>225</v>
      </c>
      <c r="I104" s="108"/>
    </row>
    <row r="105" spans="1:9">
      <c r="B105" s="30" t="s">
        <v>222</v>
      </c>
      <c r="C105" s="1" t="s">
        <v>251</v>
      </c>
      <c r="D105" s="1"/>
      <c r="E105" s="1"/>
      <c r="F105" s="1"/>
      <c r="G105" s="1"/>
      <c r="H105" s="1"/>
      <c r="I105" s="31"/>
    </row>
    <row r="106" spans="1:9">
      <c r="B106" s="30" t="s">
        <v>222</v>
      </c>
      <c r="C106" s="1" t="s">
        <v>252</v>
      </c>
      <c r="D106" s="1"/>
      <c r="E106" s="1"/>
      <c r="F106" s="1"/>
      <c r="G106" s="1"/>
      <c r="H106" s="1" t="s">
        <v>248</v>
      </c>
      <c r="I106" s="31"/>
    </row>
    <row r="107" spans="1:9">
      <c r="B107" s="30" t="s">
        <v>222</v>
      </c>
      <c r="C107" s="1" t="s">
        <v>253</v>
      </c>
      <c r="D107" s="1"/>
      <c r="E107" s="1"/>
      <c r="F107" s="1"/>
      <c r="G107" s="1"/>
      <c r="H107" s="1" t="s">
        <v>248</v>
      </c>
      <c r="I107" s="31"/>
    </row>
    <row r="108" spans="1:9" ht="15">
      <c r="B108" s="30" t="s">
        <v>222</v>
      </c>
      <c r="C108" s="1" t="s">
        <v>254</v>
      </c>
      <c r="D108" s="1"/>
      <c r="E108" s="1"/>
      <c r="F108" s="1"/>
      <c r="G108" s="1"/>
      <c r="H108" s="125"/>
      <c r="I108" s="126"/>
    </row>
    <row r="109" spans="1:9">
      <c r="B109" s="30" t="s">
        <v>222</v>
      </c>
      <c r="C109" s="1" t="s">
        <v>255</v>
      </c>
      <c r="D109" s="1"/>
      <c r="E109" s="1"/>
      <c r="F109" s="1"/>
      <c r="G109" s="1"/>
      <c r="H109" s="1" t="s">
        <v>248</v>
      </c>
      <c r="I109" s="31"/>
    </row>
    <row r="110" spans="1:9">
      <c r="B110" s="30">
        <v>5</v>
      </c>
      <c r="C110" s="1" t="s">
        <v>256</v>
      </c>
      <c r="D110" s="1"/>
      <c r="E110" s="1"/>
      <c r="F110" s="1"/>
      <c r="G110" s="1"/>
      <c r="H110" s="1" t="s">
        <v>248</v>
      </c>
      <c r="I110" s="31"/>
    </row>
    <row r="111" spans="1:9">
      <c r="B111" s="30">
        <v>6</v>
      </c>
      <c r="C111" s="1" t="s">
        <v>257</v>
      </c>
      <c r="D111" s="1"/>
      <c r="E111" s="1"/>
      <c r="F111" s="1"/>
      <c r="G111" s="1"/>
      <c r="H111" s="1" t="s">
        <v>248</v>
      </c>
      <c r="I111" s="31"/>
    </row>
    <row r="112" spans="1:9">
      <c r="B112" s="30">
        <v>7</v>
      </c>
      <c r="C112" s="1" t="s">
        <v>258</v>
      </c>
      <c r="D112" s="1"/>
      <c r="E112" s="1"/>
      <c r="F112" s="1"/>
      <c r="G112" s="1"/>
      <c r="H112" s="1" t="s">
        <v>248</v>
      </c>
      <c r="I112" s="31"/>
    </row>
    <row r="113" spans="2:9">
      <c r="B113" s="30" t="s">
        <v>222</v>
      </c>
      <c r="C113" s="1" t="s">
        <v>259</v>
      </c>
      <c r="D113" s="1"/>
      <c r="E113" s="1"/>
      <c r="F113" s="1"/>
      <c r="G113" s="1"/>
      <c r="H113" s="1" t="s">
        <v>248</v>
      </c>
      <c r="I113" s="31"/>
    </row>
    <row r="114" spans="2:9" ht="15">
      <c r="B114" s="124" t="s">
        <v>74</v>
      </c>
      <c r="C114" s="104" t="s">
        <v>260</v>
      </c>
      <c r="D114" s="104"/>
      <c r="E114" s="1"/>
      <c r="F114" s="1"/>
      <c r="G114" s="1"/>
      <c r="H114" s="1" t="s">
        <v>248</v>
      </c>
      <c r="I114" s="31"/>
    </row>
    <row r="115" spans="2:9">
      <c r="B115" s="30">
        <v>1</v>
      </c>
      <c r="C115" s="1" t="s">
        <v>261</v>
      </c>
      <c r="D115" s="1"/>
      <c r="E115" s="1"/>
      <c r="F115" s="1"/>
      <c r="G115" s="1"/>
      <c r="H115" s="1" t="s">
        <v>248</v>
      </c>
      <c r="I115" s="31"/>
    </row>
    <row r="116" spans="2:9" ht="15">
      <c r="B116" s="30">
        <v>2</v>
      </c>
      <c r="C116" s="1" t="s">
        <v>262</v>
      </c>
      <c r="D116" s="1"/>
      <c r="E116" s="1"/>
      <c r="F116" s="1"/>
      <c r="G116" s="1"/>
      <c r="H116" s="1" t="s">
        <v>225</v>
      </c>
      <c r="I116" s="108"/>
    </row>
    <row r="117" spans="2:9">
      <c r="B117" s="30"/>
      <c r="C117" s="1"/>
      <c r="D117" s="1" t="s">
        <v>263</v>
      </c>
      <c r="E117" s="1"/>
      <c r="F117" s="1"/>
      <c r="G117" s="1"/>
      <c r="H117" s="1"/>
      <c r="I117" s="31"/>
    </row>
    <row r="118" spans="2:9" ht="15">
      <c r="B118" s="124" t="s">
        <v>131</v>
      </c>
      <c r="C118" s="104" t="s">
        <v>264</v>
      </c>
      <c r="D118" s="104" t="s">
        <v>265</v>
      </c>
      <c r="E118" s="104"/>
      <c r="F118" s="104"/>
      <c r="G118" s="104" t="s">
        <v>266</v>
      </c>
      <c r="H118" s="104"/>
      <c r="I118" s="31"/>
    </row>
    <row r="119" spans="2:9">
      <c r="B119" s="30"/>
      <c r="C119" s="1"/>
      <c r="D119" s="1" t="s">
        <v>267</v>
      </c>
      <c r="E119" s="1" t="s">
        <v>268</v>
      </c>
      <c r="F119" s="1" t="s">
        <v>269</v>
      </c>
      <c r="G119" s="1" t="s">
        <v>267</v>
      </c>
      <c r="H119" s="1" t="s">
        <v>268</v>
      </c>
      <c r="I119" s="31" t="s">
        <v>269</v>
      </c>
    </row>
    <row r="120" spans="2:9">
      <c r="B120" s="30"/>
      <c r="C120" s="1" t="s">
        <v>270</v>
      </c>
      <c r="D120" s="1"/>
      <c r="E120" s="1"/>
      <c r="F120" s="1"/>
      <c r="G120" s="1"/>
      <c r="H120" s="1"/>
      <c r="I120" s="31"/>
    </row>
    <row r="121" spans="2:9">
      <c r="B121" s="30"/>
      <c r="C121" s="1" t="s">
        <v>271</v>
      </c>
      <c r="D121" s="1"/>
      <c r="E121" s="1"/>
      <c r="F121" s="1"/>
      <c r="G121" s="1"/>
      <c r="H121" s="1"/>
      <c r="I121" s="31"/>
    </row>
    <row r="122" spans="2:9" ht="15">
      <c r="B122" s="30"/>
      <c r="C122" s="1" t="s">
        <v>272</v>
      </c>
      <c r="D122" s="119"/>
      <c r="E122" s="127"/>
      <c r="F122" s="119"/>
      <c r="G122" s="119"/>
      <c r="H122" s="119"/>
      <c r="I122" s="101"/>
    </row>
    <row r="123" spans="2:9" ht="15">
      <c r="B123" s="30"/>
      <c r="C123" s="1" t="s">
        <v>273</v>
      </c>
      <c r="D123" s="119"/>
      <c r="E123" s="119"/>
      <c r="F123" s="119"/>
      <c r="G123" s="1"/>
      <c r="H123" s="1"/>
      <c r="I123" s="31"/>
    </row>
    <row r="124" spans="2:9">
      <c r="B124" s="30"/>
      <c r="C124" s="1"/>
      <c r="D124" s="1"/>
      <c r="E124" s="1"/>
      <c r="F124" s="128"/>
      <c r="G124" s="1"/>
      <c r="H124" s="1"/>
      <c r="I124" s="31"/>
    </row>
    <row r="125" spans="2:9">
      <c r="B125" s="30">
        <v>3</v>
      </c>
      <c r="C125" s="1" t="s">
        <v>274</v>
      </c>
      <c r="D125" s="1"/>
      <c r="E125" s="1"/>
      <c r="F125" s="1"/>
      <c r="G125" s="1"/>
      <c r="H125" s="1" t="s">
        <v>248</v>
      </c>
      <c r="I125" s="31"/>
    </row>
    <row r="126" spans="2:9">
      <c r="B126" s="30">
        <v>4</v>
      </c>
      <c r="C126" s="1" t="s">
        <v>275</v>
      </c>
      <c r="D126" s="1"/>
      <c r="E126" s="1"/>
      <c r="F126" s="1"/>
      <c r="G126" s="1"/>
      <c r="H126" s="1" t="s">
        <v>248</v>
      </c>
      <c r="I126" s="31"/>
    </row>
    <row r="127" spans="2:9">
      <c r="B127" s="30">
        <v>5</v>
      </c>
      <c r="C127" s="1" t="s">
        <v>276</v>
      </c>
      <c r="D127" s="1"/>
      <c r="E127" s="1"/>
      <c r="F127" s="1"/>
      <c r="G127" s="1"/>
      <c r="H127" s="1" t="s">
        <v>248</v>
      </c>
      <c r="I127" s="31"/>
    </row>
    <row r="128" spans="2:9">
      <c r="B128" s="30">
        <v>6</v>
      </c>
      <c r="C128" s="1" t="s">
        <v>277</v>
      </c>
      <c r="D128" s="1"/>
      <c r="E128" s="1"/>
      <c r="F128" s="1"/>
      <c r="G128" s="1"/>
      <c r="H128" s="1" t="s">
        <v>248</v>
      </c>
      <c r="I128" s="31"/>
    </row>
    <row r="129" spans="2:10">
      <c r="B129" s="30" t="s">
        <v>201</v>
      </c>
      <c r="C129" s="1" t="s">
        <v>278</v>
      </c>
      <c r="D129" s="1"/>
      <c r="E129" s="1"/>
      <c r="F129" s="1"/>
      <c r="G129" s="1"/>
      <c r="H129" s="1"/>
      <c r="I129" s="31"/>
    </row>
    <row r="130" spans="2:10">
      <c r="B130" s="30">
        <v>1</v>
      </c>
      <c r="C130" s="1" t="s">
        <v>279</v>
      </c>
      <c r="D130" s="1"/>
      <c r="E130" s="1"/>
      <c r="F130" s="1"/>
      <c r="G130" s="1"/>
      <c r="H130" s="1" t="s">
        <v>248</v>
      </c>
      <c r="I130" s="31"/>
    </row>
    <row r="131" spans="2:10">
      <c r="B131" s="30">
        <v>2</v>
      </c>
      <c r="C131" s="1" t="s">
        <v>280</v>
      </c>
      <c r="D131" s="1"/>
      <c r="E131" s="1"/>
      <c r="F131" s="1"/>
      <c r="G131" s="1"/>
      <c r="H131" s="1" t="s">
        <v>248</v>
      </c>
      <c r="I131" s="31"/>
    </row>
    <row r="132" spans="2:10">
      <c r="B132" s="30" t="s">
        <v>222</v>
      </c>
      <c r="C132" s="1" t="s">
        <v>281</v>
      </c>
      <c r="D132" s="1"/>
      <c r="E132" s="1"/>
      <c r="F132" s="1"/>
      <c r="G132" s="1"/>
      <c r="H132" s="1" t="s">
        <v>248</v>
      </c>
      <c r="I132" s="31"/>
    </row>
    <row r="133" spans="2:10">
      <c r="B133" s="30" t="s">
        <v>222</v>
      </c>
      <c r="C133" s="1" t="s">
        <v>282</v>
      </c>
      <c r="D133" s="1"/>
      <c r="E133" s="1"/>
      <c r="F133" s="1"/>
      <c r="G133" s="1"/>
      <c r="H133" s="1" t="s">
        <v>248</v>
      </c>
      <c r="I133" s="31"/>
    </row>
    <row r="134" spans="2:10">
      <c r="B134" s="30">
        <v>3</v>
      </c>
      <c r="C134" s="1" t="s">
        <v>283</v>
      </c>
      <c r="D134" s="1"/>
      <c r="E134" s="1"/>
      <c r="F134" s="1"/>
      <c r="G134" s="1"/>
      <c r="H134" s="1" t="s">
        <v>248</v>
      </c>
      <c r="I134" s="31"/>
    </row>
    <row r="135" spans="2:10">
      <c r="B135" s="30" t="s">
        <v>222</v>
      </c>
      <c r="C135" s="1" t="s">
        <v>284</v>
      </c>
      <c r="D135" s="1"/>
      <c r="E135" s="1"/>
      <c r="F135" s="1"/>
      <c r="G135" s="1"/>
      <c r="H135" s="1"/>
      <c r="I135" s="31"/>
    </row>
    <row r="136" spans="2:10">
      <c r="B136" s="30"/>
      <c r="C136" s="1" t="s">
        <v>224</v>
      </c>
      <c r="D136" s="1"/>
      <c r="E136" s="1"/>
      <c r="F136" s="1" t="s">
        <v>131</v>
      </c>
      <c r="G136" s="1"/>
      <c r="H136" s="1" t="s">
        <v>225</v>
      </c>
      <c r="I136" s="31"/>
    </row>
    <row r="137" spans="2:10">
      <c r="B137" s="30"/>
      <c r="C137" s="1" t="s">
        <v>226</v>
      </c>
      <c r="D137" s="1"/>
      <c r="E137" s="1"/>
      <c r="F137" s="1" t="s">
        <v>131</v>
      </c>
      <c r="G137" s="1"/>
      <c r="H137" s="1" t="s">
        <v>225</v>
      </c>
      <c r="I137" s="31"/>
    </row>
    <row r="138" spans="2:10">
      <c r="B138" s="30"/>
      <c r="C138" s="1" t="s">
        <v>227</v>
      </c>
      <c r="D138" s="1"/>
      <c r="E138" s="1"/>
      <c r="F138" s="1" t="s">
        <v>131</v>
      </c>
      <c r="G138" s="1"/>
      <c r="H138" s="1" t="s">
        <v>225</v>
      </c>
      <c r="I138" s="31"/>
    </row>
    <row r="139" spans="2:10">
      <c r="B139" s="30"/>
      <c r="C139" s="1" t="s">
        <v>228</v>
      </c>
      <c r="D139" s="1"/>
      <c r="E139" s="1"/>
      <c r="F139" s="1" t="s">
        <v>131</v>
      </c>
      <c r="G139" s="1"/>
      <c r="H139" s="1" t="s">
        <v>225</v>
      </c>
      <c r="I139" s="31"/>
    </row>
    <row r="140" spans="2:10">
      <c r="B140" s="30"/>
      <c r="C140" s="1" t="s">
        <v>229</v>
      </c>
      <c r="D140" s="1"/>
      <c r="E140" s="1"/>
      <c r="F140" s="1" t="s">
        <v>131</v>
      </c>
      <c r="G140" s="1"/>
      <c r="H140" s="1" t="s">
        <v>225</v>
      </c>
      <c r="I140" s="31"/>
    </row>
    <row r="141" spans="2:10" ht="15.75" thickBot="1">
      <c r="B141" s="38"/>
      <c r="C141" s="39" t="s">
        <v>230</v>
      </c>
      <c r="D141" s="39"/>
      <c r="E141" s="39"/>
      <c r="F141" s="39" t="s">
        <v>131</v>
      </c>
      <c r="G141" s="39"/>
      <c r="H141" s="39" t="s">
        <v>225</v>
      </c>
      <c r="I141" s="129"/>
    </row>
    <row r="142" spans="2:10">
      <c r="B142" s="1"/>
      <c r="C142" s="1"/>
      <c r="D142" s="1"/>
      <c r="E142" s="1"/>
      <c r="F142" s="1"/>
      <c r="G142" s="1"/>
      <c r="H142" s="1"/>
      <c r="I142" s="1"/>
      <c r="J142" s="1"/>
    </row>
    <row r="143" spans="2:10">
      <c r="B143" s="1"/>
      <c r="I143" s="1"/>
    </row>
    <row r="144" spans="2:10">
      <c r="B144" s="1"/>
      <c r="I144" s="1"/>
    </row>
    <row r="145" spans="1:9" ht="13.5" thickBo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B146" s="27"/>
      <c r="C146" s="28" t="s">
        <v>231</v>
      </c>
      <c r="D146" s="28"/>
      <c r="E146" s="28"/>
      <c r="F146" s="28" t="s">
        <v>131</v>
      </c>
      <c r="G146" s="28"/>
      <c r="H146" s="28" t="s">
        <v>225</v>
      </c>
      <c r="I146" s="29"/>
    </row>
    <row r="147" spans="1:9">
      <c r="B147" s="30"/>
      <c r="C147" s="1" t="s">
        <v>285</v>
      </c>
      <c r="D147" s="1"/>
      <c r="E147" s="1"/>
      <c r="F147" s="1" t="s">
        <v>131</v>
      </c>
      <c r="G147" s="1"/>
      <c r="H147" s="1" t="s">
        <v>225</v>
      </c>
      <c r="I147" s="31"/>
    </row>
    <row r="148" spans="1:9">
      <c r="B148" s="30"/>
      <c r="C148" s="1" t="s">
        <v>286</v>
      </c>
      <c r="D148" s="1"/>
      <c r="E148" s="1"/>
      <c r="F148" s="1" t="s">
        <v>131</v>
      </c>
      <c r="G148" s="1"/>
      <c r="H148" s="1" t="s">
        <v>225</v>
      </c>
      <c r="I148" s="130">
        <v>7303211</v>
      </c>
    </row>
    <row r="149" spans="1:9" ht="15">
      <c r="B149" s="30" t="s">
        <v>222</v>
      </c>
      <c r="C149" s="1" t="s">
        <v>287</v>
      </c>
      <c r="D149" s="1"/>
      <c r="E149" s="1"/>
      <c r="F149" s="1"/>
      <c r="G149" s="1"/>
      <c r="H149" s="1" t="s">
        <v>225</v>
      </c>
      <c r="I149" s="99"/>
    </row>
    <row r="150" spans="1:9" ht="15">
      <c r="B150" s="30" t="s">
        <v>222</v>
      </c>
      <c r="C150" s="1" t="s">
        <v>288</v>
      </c>
      <c r="D150" s="1"/>
      <c r="E150" s="1"/>
      <c r="F150" s="1"/>
      <c r="G150" s="1"/>
      <c r="H150" s="1" t="s">
        <v>225</v>
      </c>
      <c r="I150" s="99">
        <v>12276</v>
      </c>
    </row>
    <row r="151" spans="1:9" ht="15">
      <c r="B151" s="30" t="s">
        <v>222</v>
      </c>
      <c r="C151" s="1" t="s">
        <v>289</v>
      </c>
      <c r="D151" s="1"/>
      <c r="E151" s="1"/>
      <c r="F151" s="1"/>
      <c r="G151" s="1"/>
      <c r="H151" s="1" t="s">
        <v>225</v>
      </c>
      <c r="I151" s="99">
        <v>9513</v>
      </c>
    </row>
    <row r="152" spans="1:9">
      <c r="B152" s="30" t="s">
        <v>222</v>
      </c>
      <c r="C152" s="1" t="s">
        <v>290</v>
      </c>
      <c r="D152" s="1"/>
      <c r="E152" s="1"/>
      <c r="F152" s="1"/>
      <c r="G152" s="1"/>
      <c r="H152" s="1" t="s">
        <v>248</v>
      </c>
      <c r="I152" s="116"/>
    </row>
    <row r="153" spans="1:9" ht="15">
      <c r="B153" s="30" t="s">
        <v>222</v>
      </c>
      <c r="C153" s="1" t="s">
        <v>291</v>
      </c>
      <c r="D153" s="1"/>
      <c r="E153" s="1"/>
      <c r="F153" s="1"/>
      <c r="G153" s="1"/>
      <c r="H153" s="1" t="s">
        <v>225</v>
      </c>
      <c r="I153" s="99">
        <v>66168</v>
      </c>
    </row>
    <row r="154" spans="1:9">
      <c r="B154" s="30" t="s">
        <v>222</v>
      </c>
      <c r="C154" s="1" t="s">
        <v>292</v>
      </c>
      <c r="D154" s="1"/>
      <c r="E154" s="1"/>
      <c r="F154" s="1"/>
      <c r="G154" s="1"/>
      <c r="H154" s="1" t="s">
        <v>248</v>
      </c>
      <c r="I154" s="31"/>
    </row>
    <row r="155" spans="1:9">
      <c r="B155" s="30" t="s">
        <v>222</v>
      </c>
      <c r="C155" s="1" t="s">
        <v>247</v>
      </c>
      <c r="D155" s="1"/>
      <c r="E155" s="1"/>
      <c r="F155" s="1"/>
      <c r="G155" s="1"/>
      <c r="H155" s="1" t="s">
        <v>248</v>
      </c>
      <c r="I155" s="31"/>
    </row>
    <row r="156" spans="1:9">
      <c r="B156" s="30" t="s">
        <v>222</v>
      </c>
      <c r="C156" s="1" t="s">
        <v>293</v>
      </c>
      <c r="D156" s="1"/>
      <c r="E156" s="1"/>
      <c r="F156" s="1"/>
      <c r="G156" s="1"/>
      <c r="H156" s="1" t="s">
        <v>248</v>
      </c>
      <c r="I156" s="31"/>
    </row>
    <row r="157" spans="1:9" ht="15">
      <c r="B157" s="30" t="s">
        <v>222</v>
      </c>
      <c r="C157" s="1" t="s">
        <v>294</v>
      </c>
      <c r="D157" s="1"/>
      <c r="E157" s="1"/>
      <c r="F157" s="1"/>
      <c r="G157" s="1"/>
      <c r="H157" s="1" t="s">
        <v>225</v>
      </c>
      <c r="I157" s="99"/>
    </row>
    <row r="158" spans="1:9">
      <c r="B158" s="30">
        <v>4</v>
      </c>
      <c r="C158" s="1" t="s">
        <v>295</v>
      </c>
      <c r="D158" s="1"/>
      <c r="E158" s="1"/>
      <c r="F158" s="1"/>
      <c r="G158" s="1"/>
      <c r="H158" s="1" t="s">
        <v>248</v>
      </c>
      <c r="I158" s="31"/>
    </row>
    <row r="159" spans="1:9">
      <c r="B159" s="30">
        <v>5</v>
      </c>
      <c r="C159" s="1" t="s">
        <v>296</v>
      </c>
      <c r="D159" s="1"/>
      <c r="E159" s="1"/>
      <c r="F159" s="1"/>
      <c r="G159" s="1"/>
      <c r="H159" s="1" t="s">
        <v>248</v>
      </c>
      <c r="I159" s="31"/>
    </row>
    <row r="160" spans="1:9" ht="15">
      <c r="B160" s="124" t="s">
        <v>74</v>
      </c>
      <c r="C160" s="104" t="s">
        <v>297</v>
      </c>
      <c r="D160" s="104"/>
      <c r="E160" s="1"/>
      <c r="F160" s="1"/>
      <c r="G160" s="1"/>
      <c r="H160" s="1" t="s">
        <v>248</v>
      </c>
      <c r="I160" s="31"/>
    </row>
    <row r="161" spans="2:9">
      <c r="B161" s="30">
        <v>1</v>
      </c>
      <c r="C161" s="1" t="s">
        <v>298</v>
      </c>
      <c r="D161" s="1"/>
      <c r="E161" s="1"/>
      <c r="F161" s="1"/>
      <c r="G161" s="1"/>
      <c r="H161" s="1" t="s">
        <v>248</v>
      </c>
      <c r="I161" s="130"/>
    </row>
    <row r="162" spans="2:9">
      <c r="B162" s="30" t="s">
        <v>222</v>
      </c>
      <c r="C162" s="1" t="s">
        <v>299</v>
      </c>
      <c r="D162" s="1"/>
      <c r="E162" s="1"/>
      <c r="F162" s="1"/>
      <c r="G162" s="1"/>
      <c r="H162" s="1" t="s">
        <v>248</v>
      </c>
      <c r="I162" s="31"/>
    </row>
    <row r="163" spans="2:9">
      <c r="B163" s="30" t="s">
        <v>222</v>
      </c>
      <c r="C163" s="1" t="s">
        <v>101</v>
      </c>
      <c r="D163" s="1"/>
      <c r="E163" s="1"/>
      <c r="F163" s="1"/>
      <c r="G163" s="1"/>
      <c r="H163" s="1" t="s">
        <v>248</v>
      </c>
      <c r="I163" s="31"/>
    </row>
    <row r="164" spans="2:9">
      <c r="B164" s="30">
        <v>2</v>
      </c>
      <c r="C164" s="1" t="s">
        <v>300</v>
      </c>
      <c r="D164" s="1"/>
      <c r="E164" s="1"/>
      <c r="F164" s="1"/>
      <c r="G164" s="1"/>
      <c r="H164" s="1" t="s">
        <v>248</v>
      </c>
      <c r="I164" s="31"/>
    </row>
    <row r="165" spans="2:9">
      <c r="B165" s="30">
        <v>3</v>
      </c>
      <c r="C165" s="1" t="s">
        <v>295</v>
      </c>
      <c r="D165" s="1"/>
      <c r="E165" s="1"/>
      <c r="F165" s="1"/>
      <c r="G165" s="1"/>
      <c r="H165" s="1" t="s">
        <v>248</v>
      </c>
      <c r="I165" s="31"/>
    </row>
    <row r="166" spans="2:9">
      <c r="B166" s="30">
        <v>4</v>
      </c>
      <c r="C166" s="1" t="s">
        <v>111</v>
      </c>
      <c r="D166" s="1"/>
      <c r="E166" s="1"/>
      <c r="F166" s="1"/>
      <c r="G166" s="1"/>
      <c r="H166" s="1" t="s">
        <v>248</v>
      </c>
      <c r="I166" s="31"/>
    </row>
    <row r="167" spans="2:9" ht="15">
      <c r="B167" s="124" t="s">
        <v>115</v>
      </c>
      <c r="C167" s="104" t="s">
        <v>301</v>
      </c>
      <c r="D167" s="1"/>
      <c r="E167" s="1"/>
      <c r="F167" s="1"/>
      <c r="G167" s="1"/>
      <c r="H167" s="1" t="s">
        <v>225</v>
      </c>
      <c r="I167" s="108">
        <f>I170+I171+I172+I173+I174+I175+I176+I177</f>
        <v>624774</v>
      </c>
    </row>
    <row r="168" spans="2:9">
      <c r="B168" s="30">
        <v>1</v>
      </c>
      <c r="C168" s="1" t="s">
        <v>302</v>
      </c>
      <c r="D168" s="1"/>
      <c r="E168" s="1"/>
      <c r="F168" s="1"/>
      <c r="G168" s="1"/>
      <c r="H168" s="1" t="s">
        <v>248</v>
      </c>
      <c r="I168" s="31"/>
    </row>
    <row r="169" spans="2:9">
      <c r="B169" s="30">
        <v>2</v>
      </c>
      <c r="C169" s="1" t="s">
        <v>303</v>
      </c>
      <c r="D169" s="1"/>
      <c r="E169" s="1"/>
      <c r="F169" s="1"/>
      <c r="G169" s="1"/>
      <c r="H169" s="1" t="s">
        <v>248</v>
      </c>
      <c r="I169" s="31"/>
    </row>
    <row r="170" spans="2:9" ht="15">
      <c r="B170" s="30">
        <v>3</v>
      </c>
      <c r="C170" s="1" t="s">
        <v>304</v>
      </c>
      <c r="D170" s="1"/>
      <c r="E170" s="1"/>
      <c r="F170" s="1"/>
      <c r="G170" s="1"/>
      <c r="H170" s="1" t="s">
        <v>225</v>
      </c>
      <c r="I170" s="99">
        <v>100000</v>
      </c>
    </row>
    <row r="171" spans="2:9">
      <c r="B171" s="30">
        <v>4</v>
      </c>
      <c r="C171" s="1" t="s">
        <v>305</v>
      </c>
      <c r="D171" s="1"/>
      <c r="E171" s="1"/>
      <c r="F171" s="1"/>
      <c r="G171" s="1"/>
      <c r="H171" s="1" t="s">
        <v>248</v>
      </c>
      <c r="I171" s="31"/>
    </row>
    <row r="172" spans="2:9">
      <c r="B172" s="30">
        <v>5</v>
      </c>
      <c r="C172" s="1" t="s">
        <v>306</v>
      </c>
      <c r="D172" s="1"/>
      <c r="E172" s="1"/>
      <c r="F172" s="1"/>
      <c r="G172" s="1"/>
      <c r="H172" s="1" t="s">
        <v>248</v>
      </c>
      <c r="I172" s="31"/>
    </row>
    <row r="173" spans="2:9">
      <c r="B173" s="30">
        <v>6</v>
      </c>
      <c r="C173" s="1" t="s">
        <v>307</v>
      </c>
      <c r="D173" s="1"/>
      <c r="E173" s="1"/>
      <c r="F173" s="1"/>
      <c r="G173" s="1"/>
      <c r="H173" s="1" t="s">
        <v>248</v>
      </c>
      <c r="I173" s="31"/>
    </row>
    <row r="174" spans="2:9" ht="15">
      <c r="B174" s="30">
        <v>7</v>
      </c>
      <c r="C174" s="1" t="s">
        <v>308</v>
      </c>
      <c r="D174" s="1"/>
      <c r="E174" s="1"/>
      <c r="F174" s="1"/>
      <c r="G174" s="1"/>
      <c r="H174" s="123" t="s">
        <v>225</v>
      </c>
      <c r="I174" s="99"/>
    </row>
    <row r="175" spans="2:9" ht="15">
      <c r="B175" s="30">
        <v>8</v>
      </c>
      <c r="C175" s="1" t="s">
        <v>309</v>
      </c>
      <c r="D175" s="1"/>
      <c r="E175" s="1"/>
      <c r="F175" s="1"/>
      <c r="G175" s="1"/>
      <c r="H175" s="123" t="s">
        <v>225</v>
      </c>
      <c r="I175" s="99"/>
    </row>
    <row r="176" spans="2:9" ht="15">
      <c r="B176" s="30">
        <v>9</v>
      </c>
      <c r="C176" s="1" t="s">
        <v>310</v>
      </c>
      <c r="D176" s="1"/>
      <c r="E176" s="1"/>
      <c r="F176" s="1"/>
      <c r="G176" s="1"/>
      <c r="H176" s="123" t="s">
        <v>225</v>
      </c>
      <c r="I176" s="99">
        <v>-885230</v>
      </c>
    </row>
    <row r="177" spans="1:9" ht="15">
      <c r="B177" s="30">
        <v>10</v>
      </c>
      <c r="C177" s="1" t="s">
        <v>311</v>
      </c>
      <c r="D177" s="1"/>
      <c r="E177" s="1"/>
      <c r="F177" s="1"/>
      <c r="G177" s="1"/>
      <c r="H177" s="1" t="s">
        <v>212</v>
      </c>
      <c r="I177" s="99">
        <v>1410004</v>
      </c>
    </row>
    <row r="178" spans="1:9" ht="15">
      <c r="B178" s="30"/>
      <c r="C178" s="1" t="s">
        <v>312</v>
      </c>
      <c r="D178" s="1" t="s">
        <v>313</v>
      </c>
      <c r="E178" s="1"/>
      <c r="F178" s="1"/>
      <c r="G178" s="1"/>
      <c r="H178" s="1" t="s">
        <v>225</v>
      </c>
      <c r="I178" s="108">
        <v>1468312</v>
      </c>
    </row>
    <row r="179" spans="1:9" ht="15">
      <c r="B179" s="30"/>
      <c r="C179" s="1" t="s">
        <v>312</v>
      </c>
      <c r="D179" s="1" t="s">
        <v>314</v>
      </c>
      <c r="E179" s="1"/>
      <c r="F179" s="1"/>
      <c r="G179" s="1"/>
      <c r="H179" s="1" t="s">
        <v>225</v>
      </c>
      <c r="I179" s="99">
        <v>-885230</v>
      </c>
    </row>
    <row r="180" spans="1:9" ht="15">
      <c r="B180" s="30"/>
      <c r="C180" s="1" t="s">
        <v>312</v>
      </c>
      <c r="D180" s="1" t="s">
        <v>315</v>
      </c>
      <c r="E180" s="1"/>
      <c r="F180" s="1"/>
      <c r="G180" s="1"/>
      <c r="H180" s="1" t="s">
        <v>225</v>
      </c>
      <c r="I180" s="108">
        <f>I178+I179</f>
        <v>583082</v>
      </c>
    </row>
    <row r="181" spans="1:9" ht="15.75" thickBot="1">
      <c r="B181" s="38"/>
      <c r="C181" s="39" t="s">
        <v>312</v>
      </c>
      <c r="D181" s="39" t="s">
        <v>316</v>
      </c>
      <c r="E181" s="39"/>
      <c r="F181" s="39"/>
      <c r="G181" s="39"/>
      <c r="H181" s="39" t="s">
        <v>225</v>
      </c>
      <c r="I181" s="129">
        <f>I180*10%</f>
        <v>58308.200000000004</v>
      </c>
    </row>
    <row r="182" spans="1:9">
      <c r="A182" t="s">
        <v>317</v>
      </c>
      <c r="B182" s="111"/>
      <c r="C182" s="131" t="s">
        <v>318</v>
      </c>
      <c r="D182" s="131"/>
      <c r="E182" s="132"/>
      <c r="F182" s="132"/>
      <c r="G182" s="132"/>
      <c r="H182" s="132"/>
      <c r="I182" s="133"/>
    </row>
    <row r="183" spans="1:9">
      <c r="B183" s="111"/>
      <c r="C183" s="132" t="s">
        <v>319</v>
      </c>
      <c r="D183" s="132"/>
      <c r="E183" s="132"/>
      <c r="F183" s="132"/>
      <c r="G183" s="132"/>
      <c r="H183" s="132"/>
      <c r="I183" s="132"/>
    </row>
    <row r="184" spans="1:9">
      <c r="B184" s="111" t="s">
        <v>320</v>
      </c>
      <c r="C184" s="132"/>
      <c r="D184" s="132"/>
      <c r="E184" s="132"/>
      <c r="F184" s="132"/>
      <c r="G184" s="132"/>
      <c r="H184" s="132"/>
      <c r="I184" s="132"/>
    </row>
    <row r="185" spans="1:9">
      <c r="B185" s="111"/>
      <c r="C185" s="131" t="s">
        <v>321</v>
      </c>
      <c r="D185" s="131"/>
      <c r="E185" s="131"/>
      <c r="F185" s="131"/>
      <c r="G185" s="131"/>
      <c r="H185" s="131"/>
      <c r="I185" s="132"/>
    </row>
    <row r="186" spans="1:9" ht="15">
      <c r="B186" s="131" t="s">
        <v>322</v>
      </c>
      <c r="C186" s="131"/>
      <c r="D186" s="131"/>
      <c r="E186" s="131"/>
      <c r="F186" s="131"/>
      <c r="G186" s="134" t="s">
        <v>323</v>
      </c>
      <c r="H186" s="134"/>
      <c r="I186" s="134"/>
    </row>
    <row r="187" spans="1:9" ht="15">
      <c r="B187" s="135"/>
      <c r="C187" s="104"/>
      <c r="D187" s="135"/>
      <c r="E187" s="135"/>
      <c r="F187" s="135"/>
      <c r="G187" s="104" t="s">
        <v>324</v>
      </c>
      <c r="H187" s="104"/>
      <c r="I187" s="136"/>
    </row>
    <row r="188" spans="1:9">
      <c r="G188" s="81" t="s">
        <v>500</v>
      </c>
    </row>
  </sheetData>
  <mergeCells count="34">
    <mergeCell ref="B3:K3"/>
    <mergeCell ref="B6:C6"/>
    <mergeCell ref="B8:K8"/>
    <mergeCell ref="B9:K9"/>
    <mergeCell ref="B10:K10"/>
    <mergeCell ref="B12:K12"/>
    <mergeCell ref="B14:K14"/>
    <mergeCell ref="B16:K16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42:K42"/>
    <mergeCell ref="B43:K43"/>
    <mergeCell ref="B38:K38"/>
    <mergeCell ref="B39:K39"/>
    <mergeCell ref="B40:K40"/>
    <mergeCell ref="B41:K41"/>
  </mergeCells>
  <phoneticPr fontId="9" type="noConversion"/>
  <pageMargins left="0.2" right="0.19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E53" sqref="E53:G54"/>
    </sheetView>
  </sheetViews>
  <sheetFormatPr defaultRowHeight="12.75"/>
  <cols>
    <col min="4" max="4" width="13.42578125" customWidth="1"/>
    <col min="5" max="5" width="12.5703125" customWidth="1"/>
    <col min="6" max="6" width="13.28515625" customWidth="1"/>
    <col min="7" max="7" width="14.85546875" customWidth="1"/>
  </cols>
  <sheetData>
    <row r="1" spans="1:7" ht="15">
      <c r="B1" s="137" t="s">
        <v>499</v>
      </c>
    </row>
    <row r="2" spans="1:7">
      <c r="B2" s="6"/>
    </row>
    <row r="3" spans="1:7">
      <c r="B3" s="6"/>
    </row>
    <row r="4" spans="1:7" ht="15.75">
      <c r="B4" s="274" t="s">
        <v>325</v>
      </c>
      <c r="C4" s="274"/>
      <c r="D4" s="274"/>
      <c r="E4" s="274"/>
      <c r="F4" s="274"/>
      <c r="G4" s="274"/>
    </row>
    <row r="6" spans="1:7">
      <c r="A6" s="275" t="s">
        <v>131</v>
      </c>
      <c r="B6" s="277" t="s">
        <v>264</v>
      </c>
      <c r="C6" s="275" t="s">
        <v>326</v>
      </c>
      <c r="D6" s="138" t="s">
        <v>327</v>
      </c>
      <c r="E6" s="275" t="s">
        <v>328</v>
      </c>
      <c r="F6" s="275" t="s">
        <v>329</v>
      </c>
      <c r="G6" s="138" t="s">
        <v>327</v>
      </c>
    </row>
    <row r="7" spans="1:7">
      <c r="A7" s="276"/>
      <c r="B7" s="278"/>
      <c r="C7" s="276"/>
      <c r="D7" s="139">
        <v>41275</v>
      </c>
      <c r="E7" s="276"/>
      <c r="F7" s="276"/>
      <c r="G7" s="139" t="s">
        <v>330</v>
      </c>
    </row>
    <row r="8" spans="1:7">
      <c r="A8" s="70">
        <v>1</v>
      </c>
      <c r="B8" s="140" t="s">
        <v>270</v>
      </c>
      <c r="C8" s="70"/>
      <c r="D8" s="141"/>
      <c r="E8" s="141"/>
      <c r="F8" s="141"/>
      <c r="G8" s="141">
        <f t="shared" ref="G8:G16" si="0">D8+E8-F8</f>
        <v>0</v>
      </c>
    </row>
    <row r="9" spans="1:7">
      <c r="A9" s="70">
        <v>2</v>
      </c>
      <c r="B9" s="140" t="s">
        <v>331</v>
      </c>
      <c r="C9" s="70"/>
      <c r="D9" s="141">
        <v>0</v>
      </c>
      <c r="E9" s="141"/>
      <c r="F9" s="141"/>
      <c r="G9" s="141">
        <f t="shared" si="0"/>
        <v>0</v>
      </c>
    </row>
    <row r="10" spans="1:7">
      <c r="A10" s="70">
        <v>3</v>
      </c>
      <c r="B10" s="75" t="s">
        <v>272</v>
      </c>
      <c r="C10" s="70"/>
      <c r="D10" s="141">
        <v>0</v>
      </c>
      <c r="E10" s="141">
        <v>0</v>
      </c>
      <c r="F10" s="141"/>
      <c r="G10" s="141">
        <f t="shared" si="0"/>
        <v>0</v>
      </c>
    </row>
    <row r="11" spans="1:7">
      <c r="A11" s="70">
        <v>4</v>
      </c>
      <c r="B11" s="75" t="s">
        <v>332</v>
      </c>
      <c r="C11" s="70"/>
      <c r="D11" s="141"/>
      <c r="E11" s="141"/>
      <c r="F11" s="141"/>
      <c r="G11" s="141">
        <f t="shared" si="0"/>
        <v>0</v>
      </c>
    </row>
    <row r="12" spans="1:7">
      <c r="A12" s="70">
        <v>5</v>
      </c>
      <c r="B12" s="75" t="s">
        <v>333</v>
      </c>
      <c r="C12" s="70"/>
      <c r="D12" s="141"/>
      <c r="E12" s="43"/>
      <c r="F12" s="141"/>
      <c r="G12" s="141">
        <f t="shared" si="0"/>
        <v>0</v>
      </c>
    </row>
    <row r="13" spans="1:7">
      <c r="A13" s="70">
        <v>1</v>
      </c>
      <c r="B13" s="75" t="s">
        <v>334</v>
      </c>
      <c r="C13" s="70"/>
      <c r="D13" s="141"/>
      <c r="E13" s="141"/>
      <c r="F13" s="141"/>
      <c r="G13" s="141">
        <f t="shared" si="0"/>
        <v>0</v>
      </c>
    </row>
    <row r="14" spans="1:7">
      <c r="A14" s="70">
        <v>2</v>
      </c>
      <c r="B14" s="41"/>
      <c r="C14" s="70"/>
      <c r="D14" s="141"/>
      <c r="E14" s="141"/>
      <c r="F14" s="141"/>
      <c r="G14" s="141">
        <f t="shared" si="0"/>
        <v>0</v>
      </c>
    </row>
    <row r="15" spans="1:7">
      <c r="A15" s="70">
        <v>3</v>
      </c>
      <c r="B15" s="41"/>
      <c r="C15" s="70"/>
      <c r="D15" s="141"/>
      <c r="E15" s="141"/>
      <c r="F15" s="141"/>
      <c r="G15" s="141">
        <f t="shared" si="0"/>
        <v>0</v>
      </c>
    </row>
    <row r="16" spans="1:7" ht="13.5" thickBot="1">
      <c r="A16" s="142">
        <v>4</v>
      </c>
      <c r="B16" s="15"/>
      <c r="C16" s="142"/>
      <c r="D16" s="143"/>
      <c r="E16" s="143"/>
      <c r="F16" s="143"/>
      <c r="G16" s="143">
        <f t="shared" si="0"/>
        <v>0</v>
      </c>
    </row>
    <row r="17" spans="1:7" ht="13.5" thickBot="1">
      <c r="A17" s="144"/>
      <c r="B17" s="145" t="s">
        <v>335</v>
      </c>
      <c r="C17" s="146"/>
      <c r="D17" s="147">
        <f>SUM(D8:D16)</f>
        <v>0</v>
      </c>
      <c r="E17" s="147">
        <f>SUM(E8:E16)</f>
        <v>0</v>
      </c>
      <c r="F17" s="147">
        <f>SUM(F8:F16)</f>
        <v>0</v>
      </c>
      <c r="G17" s="148">
        <f>SUM(G8:G16)</f>
        <v>0</v>
      </c>
    </row>
    <row r="20" spans="1:7" ht="15.75">
      <c r="B20" s="274" t="s">
        <v>336</v>
      </c>
      <c r="C20" s="274"/>
      <c r="D20" s="274"/>
      <c r="E20" s="274"/>
      <c r="F20" s="274"/>
      <c r="G20" s="274"/>
    </row>
    <row r="22" spans="1:7">
      <c r="A22" s="275" t="s">
        <v>131</v>
      </c>
      <c r="B22" s="277" t="s">
        <v>264</v>
      </c>
      <c r="C22" s="275" t="s">
        <v>326</v>
      </c>
      <c r="D22" s="138" t="s">
        <v>327</v>
      </c>
      <c r="E22" s="275" t="s">
        <v>328</v>
      </c>
      <c r="F22" s="275" t="s">
        <v>329</v>
      </c>
      <c r="G22" s="138" t="s">
        <v>327</v>
      </c>
    </row>
    <row r="23" spans="1:7">
      <c r="A23" s="276"/>
      <c r="B23" s="278"/>
      <c r="C23" s="276"/>
      <c r="D23" s="139">
        <v>41275</v>
      </c>
      <c r="E23" s="276"/>
      <c r="F23" s="276"/>
      <c r="G23" s="139" t="s">
        <v>330</v>
      </c>
    </row>
    <row r="24" spans="1:7">
      <c r="A24" s="70">
        <v>1</v>
      </c>
      <c r="B24" s="140" t="s">
        <v>270</v>
      </c>
      <c r="C24" s="70"/>
      <c r="D24" s="141">
        <v>0</v>
      </c>
      <c r="E24" s="141">
        <v>0</v>
      </c>
      <c r="F24" s="141"/>
      <c r="G24" s="141">
        <f>D24+E24</f>
        <v>0</v>
      </c>
    </row>
    <row r="25" spans="1:7">
      <c r="A25" s="70">
        <v>2</v>
      </c>
      <c r="B25" s="140" t="s">
        <v>331</v>
      </c>
      <c r="C25" s="70"/>
      <c r="D25" s="141">
        <v>0</v>
      </c>
      <c r="E25" s="141">
        <v>0</v>
      </c>
      <c r="F25" s="141"/>
      <c r="G25" s="141">
        <f>D25+E25</f>
        <v>0</v>
      </c>
    </row>
    <row r="26" spans="1:7">
      <c r="A26" s="70">
        <v>3</v>
      </c>
      <c r="B26" s="75" t="s">
        <v>337</v>
      </c>
      <c r="C26" s="70"/>
      <c r="D26" s="141">
        <v>0</v>
      </c>
      <c r="E26" s="77">
        <v>0</v>
      </c>
      <c r="F26" s="141"/>
      <c r="G26" s="141">
        <f>D26+E26</f>
        <v>0</v>
      </c>
    </row>
    <row r="27" spans="1:7">
      <c r="A27" s="70">
        <v>4</v>
      </c>
      <c r="B27" s="75" t="s">
        <v>332</v>
      </c>
      <c r="C27" s="70"/>
      <c r="D27" s="141"/>
      <c r="E27" s="141"/>
      <c r="F27" s="141"/>
      <c r="G27" s="141">
        <f>D27+E27</f>
        <v>0</v>
      </c>
    </row>
    <row r="28" spans="1:7">
      <c r="A28" s="70">
        <v>5</v>
      </c>
      <c r="B28" s="75" t="s">
        <v>333</v>
      </c>
      <c r="C28" s="70"/>
      <c r="D28" s="141"/>
      <c r="E28" s="77"/>
      <c r="F28" s="141"/>
      <c r="G28" s="141">
        <f>D28+E28</f>
        <v>0</v>
      </c>
    </row>
    <row r="29" spans="1:7">
      <c r="A29" s="70">
        <v>1</v>
      </c>
      <c r="B29" s="75" t="s">
        <v>334</v>
      </c>
      <c r="C29" s="70"/>
      <c r="D29" s="141"/>
      <c r="E29" s="141"/>
      <c r="F29" s="141"/>
      <c r="G29" s="141"/>
    </row>
    <row r="30" spans="1:7">
      <c r="A30" s="70">
        <v>2</v>
      </c>
      <c r="B30" s="41"/>
      <c r="C30" s="70"/>
      <c r="D30" s="141"/>
      <c r="E30" s="141"/>
      <c r="F30" s="141"/>
      <c r="G30" s="141">
        <f>D30+E30-F30</f>
        <v>0</v>
      </c>
    </row>
    <row r="31" spans="1:7">
      <c r="A31" s="70">
        <v>3</v>
      </c>
      <c r="B31" s="41"/>
      <c r="C31" s="70"/>
      <c r="D31" s="141"/>
      <c r="E31" s="141"/>
      <c r="F31" s="141"/>
      <c r="G31" s="141">
        <f>D31+E31-F31</f>
        <v>0</v>
      </c>
    </row>
    <row r="32" spans="1:7" ht="13.5" thickBot="1">
      <c r="A32" s="142">
        <v>4</v>
      </c>
      <c r="B32" s="15"/>
      <c r="C32" s="142"/>
      <c r="D32" s="143"/>
      <c r="E32" s="143"/>
      <c r="F32" s="143"/>
      <c r="G32" s="143">
        <f>D32+E32-F32</f>
        <v>0</v>
      </c>
    </row>
    <row r="33" spans="1:7" ht="13.5" thickBot="1">
      <c r="A33" s="144"/>
      <c r="B33" s="145" t="s">
        <v>335</v>
      </c>
      <c r="C33" s="146"/>
      <c r="D33" s="147">
        <f>SUM(D24:D32)</f>
        <v>0</v>
      </c>
      <c r="E33" s="147">
        <f>SUM(E24:E32)</f>
        <v>0</v>
      </c>
      <c r="F33" s="147">
        <f>SUM(F24:F32)</f>
        <v>0</v>
      </c>
      <c r="G33" s="148">
        <f>SUM(G24:G32)</f>
        <v>0</v>
      </c>
    </row>
    <row r="34" spans="1:7">
      <c r="G34" s="149"/>
    </row>
    <row r="36" spans="1:7" ht="15.75">
      <c r="B36" s="274" t="s">
        <v>338</v>
      </c>
      <c r="C36" s="274"/>
      <c r="D36" s="274"/>
      <c r="E36" s="274"/>
      <c r="F36" s="274"/>
      <c r="G36" s="274"/>
    </row>
    <row r="38" spans="1:7">
      <c r="A38" s="275" t="s">
        <v>131</v>
      </c>
      <c r="B38" s="277" t="s">
        <v>264</v>
      </c>
      <c r="C38" s="275" t="s">
        <v>326</v>
      </c>
      <c r="D38" s="138" t="s">
        <v>327</v>
      </c>
      <c r="E38" s="275" t="s">
        <v>328</v>
      </c>
      <c r="F38" s="275" t="s">
        <v>329</v>
      </c>
      <c r="G38" s="138" t="s">
        <v>327</v>
      </c>
    </row>
    <row r="39" spans="1:7">
      <c r="A39" s="276"/>
      <c r="B39" s="278"/>
      <c r="C39" s="276"/>
      <c r="D39" s="139">
        <v>41275</v>
      </c>
      <c r="E39" s="276"/>
      <c r="F39" s="276"/>
      <c r="G39" s="139" t="s">
        <v>330</v>
      </c>
    </row>
    <row r="40" spans="1:7">
      <c r="A40" s="70">
        <v>1</v>
      </c>
      <c r="B40" s="140" t="s">
        <v>270</v>
      </c>
      <c r="C40" s="70"/>
      <c r="D40" s="141">
        <v>0</v>
      </c>
      <c r="E40" s="141"/>
      <c r="F40" s="141">
        <v>0</v>
      </c>
      <c r="G40" s="141">
        <f t="shared" ref="G40:G48" si="1">D40+E40-F40</f>
        <v>0</v>
      </c>
    </row>
    <row r="41" spans="1:7">
      <c r="A41" s="70">
        <v>2</v>
      </c>
      <c r="B41" s="75" t="s">
        <v>331</v>
      </c>
      <c r="C41" s="70"/>
      <c r="D41" s="141"/>
      <c r="E41" s="141"/>
      <c r="F41" s="141"/>
      <c r="G41" s="141">
        <f>G9-G25</f>
        <v>0</v>
      </c>
    </row>
    <row r="42" spans="1:7">
      <c r="A42" s="70">
        <v>3</v>
      </c>
      <c r="B42" s="75" t="s">
        <v>337</v>
      </c>
      <c r="C42" s="70"/>
      <c r="D42" s="141"/>
      <c r="E42" s="149"/>
      <c r="F42" s="141"/>
      <c r="G42" s="141">
        <f>G10-G26</f>
        <v>0</v>
      </c>
    </row>
    <row r="43" spans="1:7">
      <c r="A43" s="70">
        <v>4</v>
      </c>
      <c r="B43" s="75" t="s">
        <v>332</v>
      </c>
      <c r="C43" s="70"/>
      <c r="D43" s="141"/>
      <c r="E43" s="141"/>
      <c r="F43" s="141"/>
      <c r="G43" s="141">
        <f t="shared" si="1"/>
        <v>0</v>
      </c>
    </row>
    <row r="44" spans="1:7">
      <c r="A44" s="70">
        <v>5</v>
      </c>
      <c r="B44" s="75" t="s">
        <v>333</v>
      </c>
      <c r="C44" s="70"/>
      <c r="D44" s="141"/>
      <c r="E44" s="141"/>
      <c r="F44" s="141"/>
      <c r="G44" s="141">
        <f t="shared" si="1"/>
        <v>0</v>
      </c>
    </row>
    <row r="45" spans="1:7">
      <c r="A45" s="70">
        <v>1</v>
      </c>
      <c r="B45" s="75" t="s">
        <v>334</v>
      </c>
      <c r="C45" s="70"/>
      <c r="D45" s="141"/>
      <c r="E45" s="141"/>
      <c r="F45" s="141"/>
      <c r="G45" s="141">
        <f t="shared" si="1"/>
        <v>0</v>
      </c>
    </row>
    <row r="46" spans="1:7">
      <c r="A46" s="70">
        <v>2</v>
      </c>
      <c r="B46" s="75"/>
      <c r="C46" s="70"/>
      <c r="D46" s="141"/>
      <c r="E46" s="141"/>
      <c r="F46" s="141"/>
      <c r="G46" s="141">
        <f t="shared" si="1"/>
        <v>0</v>
      </c>
    </row>
    <row r="47" spans="1:7">
      <c r="A47" s="70">
        <v>3</v>
      </c>
      <c r="B47" s="41"/>
      <c r="C47" s="70"/>
      <c r="D47" s="141"/>
      <c r="E47" s="141"/>
      <c r="F47" s="141"/>
      <c r="G47" s="141">
        <f t="shared" si="1"/>
        <v>0</v>
      </c>
    </row>
    <row r="48" spans="1:7" ht="13.5" thickBot="1">
      <c r="A48" s="142">
        <v>4</v>
      </c>
      <c r="B48" s="15"/>
      <c r="C48" s="142"/>
      <c r="D48" s="143"/>
      <c r="E48" s="143"/>
      <c r="F48" s="143"/>
      <c r="G48" s="143">
        <f t="shared" si="1"/>
        <v>0</v>
      </c>
    </row>
    <row r="49" spans="1:7" ht="13.5" thickBot="1">
      <c r="A49" s="144"/>
      <c r="B49" s="145" t="s">
        <v>335</v>
      </c>
      <c r="C49" s="146"/>
      <c r="D49" s="147">
        <f>SUM(D40:D48)</f>
        <v>0</v>
      </c>
      <c r="E49" s="147">
        <f>SUM(E40:E48)</f>
        <v>0</v>
      </c>
      <c r="F49" s="147">
        <f>SUM(F40:F48)</f>
        <v>0</v>
      </c>
      <c r="G49" s="148">
        <f>SUM(G40:G48)</f>
        <v>0</v>
      </c>
    </row>
    <row r="50" spans="1:7">
      <c r="A50" s="1"/>
      <c r="B50" s="1"/>
      <c r="C50" s="1"/>
      <c r="D50" s="1"/>
      <c r="E50" s="1"/>
      <c r="F50" s="150"/>
      <c r="G50" s="151"/>
    </row>
    <row r="51" spans="1:7">
      <c r="D51" s="152"/>
      <c r="G51" s="152"/>
    </row>
    <row r="52" spans="1:7">
      <c r="D52" s="152"/>
      <c r="G52" s="152"/>
    </row>
    <row r="53" spans="1:7" ht="15.75">
      <c r="E53" s="279" t="s">
        <v>339</v>
      </c>
      <c r="F53" s="279"/>
      <c r="G53" s="279"/>
    </row>
    <row r="54" spans="1:7">
      <c r="E54" s="245" t="s">
        <v>500</v>
      </c>
      <c r="F54" s="245"/>
      <c r="G54" s="245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9" type="noConversion"/>
  <pageMargins left="0.7" right="0.7" top="0.75" bottom="0.3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9"/>
  <sheetViews>
    <sheetView topLeftCell="A47" workbookViewId="0">
      <selection activeCell="A32" sqref="A32:J79"/>
    </sheetView>
  </sheetViews>
  <sheetFormatPr defaultRowHeight="12.75"/>
  <cols>
    <col min="1" max="1" width="3.85546875" customWidth="1"/>
    <col min="6" max="6" width="8.5703125" customWidth="1"/>
    <col min="7" max="7" width="6" customWidth="1"/>
    <col min="8" max="8" width="7.140625" customWidth="1"/>
    <col min="9" max="10" width="12.140625" customWidth="1"/>
  </cols>
  <sheetData>
    <row r="1" spans="1:10" ht="15">
      <c r="A1" s="153"/>
      <c r="B1" s="137" t="s">
        <v>499</v>
      </c>
      <c r="C1" s="7"/>
      <c r="D1" s="7"/>
      <c r="E1" s="153"/>
      <c r="F1" s="153"/>
      <c r="G1" s="153"/>
      <c r="H1" s="153"/>
      <c r="I1" s="153"/>
      <c r="J1" s="153"/>
    </row>
    <row r="2" spans="1:10">
      <c r="A2" s="153"/>
      <c r="B2" s="6"/>
      <c r="C2" s="7"/>
      <c r="D2" s="7"/>
      <c r="E2" s="153"/>
      <c r="F2" s="153"/>
      <c r="G2" s="153"/>
      <c r="H2" s="153"/>
      <c r="I2" s="153"/>
      <c r="J2" s="153"/>
    </row>
    <row r="3" spans="1:10">
      <c r="A3" s="153"/>
      <c r="B3" s="52"/>
      <c r="C3" s="153"/>
      <c r="D3" s="153"/>
      <c r="E3" s="153"/>
      <c r="F3" s="153"/>
      <c r="G3" s="153"/>
      <c r="H3" s="153"/>
      <c r="I3" s="52" t="s">
        <v>340</v>
      </c>
      <c r="J3" s="153"/>
    </row>
    <row r="4" spans="1:10">
      <c r="A4" s="153"/>
      <c r="B4" s="52"/>
      <c r="C4" s="153"/>
      <c r="D4" s="153"/>
      <c r="E4" s="153"/>
      <c r="F4" s="153"/>
      <c r="G4" s="153"/>
      <c r="H4" s="153"/>
      <c r="I4" s="153"/>
      <c r="J4" s="153"/>
    </row>
    <row r="5" spans="1:10">
      <c r="A5" s="36"/>
      <c r="B5" s="36"/>
      <c r="C5" s="36"/>
      <c r="D5" s="36"/>
      <c r="E5" s="36"/>
      <c r="F5" s="36"/>
      <c r="G5" s="36"/>
      <c r="H5" s="36"/>
      <c r="I5" s="8"/>
      <c r="J5" s="154" t="s">
        <v>341</v>
      </c>
    </row>
    <row r="6" spans="1:10">
      <c r="A6" s="280" t="s">
        <v>342</v>
      </c>
      <c r="B6" s="281"/>
      <c r="C6" s="281"/>
      <c r="D6" s="281"/>
      <c r="E6" s="281"/>
      <c r="F6" s="281"/>
      <c r="G6" s="281"/>
      <c r="H6" s="281"/>
      <c r="I6" s="281"/>
      <c r="J6" s="282"/>
    </row>
    <row r="7" spans="1:10" ht="43.5" thickBot="1">
      <c r="A7" s="155"/>
      <c r="B7" s="283" t="s">
        <v>343</v>
      </c>
      <c r="C7" s="283"/>
      <c r="D7" s="283"/>
      <c r="E7" s="283"/>
      <c r="F7" s="284"/>
      <c r="G7" s="156" t="s">
        <v>344</v>
      </c>
      <c r="H7" s="156" t="s">
        <v>345</v>
      </c>
      <c r="I7" s="157" t="s">
        <v>346</v>
      </c>
      <c r="J7" s="157" t="s">
        <v>347</v>
      </c>
    </row>
    <row r="8" spans="1:10">
      <c r="A8" s="158">
        <v>1</v>
      </c>
      <c r="B8" s="285" t="s">
        <v>348</v>
      </c>
      <c r="C8" s="286"/>
      <c r="D8" s="286"/>
      <c r="E8" s="286"/>
      <c r="F8" s="286"/>
      <c r="G8" s="159">
        <v>70</v>
      </c>
      <c r="H8" s="159">
        <v>11100</v>
      </c>
      <c r="I8" s="160"/>
      <c r="J8" s="161"/>
    </row>
    <row r="9" spans="1:10" ht="38.25">
      <c r="A9" s="162" t="s">
        <v>54</v>
      </c>
      <c r="B9" s="287" t="s">
        <v>349</v>
      </c>
      <c r="C9" s="287"/>
      <c r="D9" s="287"/>
      <c r="E9" s="287"/>
      <c r="F9" s="288"/>
      <c r="G9" s="163" t="s">
        <v>350</v>
      </c>
      <c r="H9" s="163">
        <v>11101</v>
      </c>
      <c r="I9" s="164"/>
      <c r="J9" s="165"/>
    </row>
    <row r="10" spans="1:10">
      <c r="A10" s="166" t="s">
        <v>351</v>
      </c>
      <c r="B10" s="287" t="s">
        <v>352</v>
      </c>
      <c r="C10" s="287"/>
      <c r="D10" s="287"/>
      <c r="E10" s="287"/>
      <c r="F10" s="288"/>
      <c r="G10" s="163">
        <v>704</v>
      </c>
      <c r="H10" s="163">
        <v>11102</v>
      </c>
      <c r="I10" s="229">
        <v>25070435</v>
      </c>
      <c r="J10" s="230">
        <v>40908055</v>
      </c>
    </row>
    <row r="11" spans="1:10">
      <c r="A11" s="166" t="s">
        <v>353</v>
      </c>
      <c r="B11" s="287" t="s">
        <v>354</v>
      </c>
      <c r="C11" s="287"/>
      <c r="D11" s="287"/>
      <c r="E11" s="287"/>
      <c r="F11" s="288"/>
      <c r="G11" s="167">
        <v>705</v>
      </c>
      <c r="H11" s="163">
        <v>11103</v>
      </c>
      <c r="I11" s="229"/>
      <c r="J11" s="230"/>
    </row>
    <row r="12" spans="1:10">
      <c r="A12" s="168">
        <v>2</v>
      </c>
      <c r="B12" s="289" t="s">
        <v>355</v>
      </c>
      <c r="C12" s="289"/>
      <c r="D12" s="289"/>
      <c r="E12" s="289"/>
      <c r="F12" s="290"/>
      <c r="G12" s="169">
        <v>708</v>
      </c>
      <c r="H12" s="170">
        <v>11104</v>
      </c>
      <c r="I12" s="229"/>
      <c r="J12" s="230"/>
    </row>
    <row r="13" spans="1:10">
      <c r="A13" s="171" t="s">
        <v>54</v>
      </c>
      <c r="B13" s="287" t="s">
        <v>356</v>
      </c>
      <c r="C13" s="287"/>
      <c r="D13" s="287"/>
      <c r="E13" s="287"/>
      <c r="F13" s="288"/>
      <c r="G13" s="163">
        <v>7081</v>
      </c>
      <c r="H13" s="172">
        <v>111041</v>
      </c>
      <c r="I13" s="229"/>
      <c r="J13" s="230"/>
    </row>
    <row r="14" spans="1:10">
      <c r="A14" s="171" t="s">
        <v>56</v>
      </c>
      <c r="B14" s="287" t="s">
        <v>357</v>
      </c>
      <c r="C14" s="287"/>
      <c r="D14" s="287"/>
      <c r="E14" s="287"/>
      <c r="F14" s="288"/>
      <c r="G14" s="163">
        <v>7082</v>
      </c>
      <c r="H14" s="172">
        <v>111042</v>
      </c>
      <c r="I14" s="229"/>
      <c r="J14" s="230"/>
    </row>
    <row r="15" spans="1:10">
      <c r="A15" s="171" t="s">
        <v>60</v>
      </c>
      <c r="B15" s="287" t="s">
        <v>358</v>
      </c>
      <c r="C15" s="287"/>
      <c r="D15" s="287"/>
      <c r="E15" s="287"/>
      <c r="F15" s="288"/>
      <c r="G15" s="163">
        <v>7083</v>
      </c>
      <c r="H15" s="172">
        <v>111043</v>
      </c>
      <c r="I15" s="229"/>
      <c r="J15" s="230"/>
    </row>
    <row r="16" spans="1:10">
      <c r="A16" s="173">
        <v>3</v>
      </c>
      <c r="B16" s="289" t="s">
        <v>359</v>
      </c>
      <c r="C16" s="289"/>
      <c r="D16" s="289"/>
      <c r="E16" s="289"/>
      <c r="F16" s="290"/>
      <c r="G16" s="169">
        <v>71</v>
      </c>
      <c r="H16" s="170">
        <v>11201</v>
      </c>
      <c r="I16" s="229"/>
      <c r="J16" s="230"/>
    </row>
    <row r="17" spans="1:11">
      <c r="A17" s="174"/>
      <c r="B17" s="291" t="s">
        <v>360</v>
      </c>
      <c r="C17" s="291"/>
      <c r="D17" s="291"/>
      <c r="E17" s="291"/>
      <c r="F17" s="292"/>
      <c r="G17" s="175"/>
      <c r="H17" s="163">
        <v>112011</v>
      </c>
      <c r="I17" s="229"/>
      <c r="J17" s="230"/>
    </row>
    <row r="18" spans="1:11">
      <c r="A18" s="174"/>
      <c r="B18" s="291" t="s">
        <v>361</v>
      </c>
      <c r="C18" s="291"/>
      <c r="D18" s="291"/>
      <c r="E18" s="291"/>
      <c r="F18" s="292"/>
      <c r="G18" s="175"/>
      <c r="H18" s="163">
        <v>112012</v>
      </c>
      <c r="I18" s="229"/>
      <c r="J18" s="230"/>
    </row>
    <row r="19" spans="1:11">
      <c r="A19" s="176">
        <v>4</v>
      </c>
      <c r="B19" s="289" t="s">
        <v>362</v>
      </c>
      <c r="C19" s="289"/>
      <c r="D19" s="289"/>
      <c r="E19" s="289"/>
      <c r="F19" s="290"/>
      <c r="G19" s="177">
        <v>72</v>
      </c>
      <c r="H19" s="56">
        <v>11300</v>
      </c>
      <c r="I19" s="229"/>
      <c r="J19" s="230"/>
    </row>
    <row r="20" spans="1:11">
      <c r="A20" s="166"/>
      <c r="B20" s="296" t="s">
        <v>363</v>
      </c>
      <c r="C20" s="297"/>
      <c r="D20" s="297"/>
      <c r="E20" s="297"/>
      <c r="F20" s="297"/>
      <c r="G20" s="43"/>
      <c r="H20" s="178">
        <v>11301</v>
      </c>
      <c r="I20" s="229"/>
      <c r="J20" s="230"/>
    </row>
    <row r="21" spans="1:11">
      <c r="A21" s="179">
        <v>5</v>
      </c>
      <c r="B21" s="290" t="s">
        <v>364</v>
      </c>
      <c r="C21" s="293"/>
      <c r="D21" s="293"/>
      <c r="E21" s="293"/>
      <c r="F21" s="293"/>
      <c r="G21" s="180">
        <v>73</v>
      </c>
      <c r="H21" s="180">
        <v>11400</v>
      </c>
      <c r="I21" s="229"/>
      <c r="J21" s="230"/>
    </row>
    <row r="22" spans="1:11">
      <c r="A22" s="181">
        <v>6</v>
      </c>
      <c r="B22" s="290" t="s">
        <v>365</v>
      </c>
      <c r="C22" s="293"/>
      <c r="D22" s="293"/>
      <c r="E22" s="293"/>
      <c r="F22" s="293"/>
      <c r="G22" s="180">
        <v>75</v>
      </c>
      <c r="H22" s="182">
        <v>11500</v>
      </c>
      <c r="I22" s="229"/>
      <c r="J22" s="230"/>
    </row>
    <row r="23" spans="1:11">
      <c r="A23" s="179">
        <v>7</v>
      </c>
      <c r="B23" s="289" t="s">
        <v>366</v>
      </c>
      <c r="C23" s="289"/>
      <c r="D23" s="289"/>
      <c r="E23" s="289"/>
      <c r="F23" s="290"/>
      <c r="G23" s="169">
        <v>77</v>
      </c>
      <c r="H23" s="169">
        <v>11600</v>
      </c>
      <c r="I23" s="229"/>
      <c r="J23" s="230"/>
    </row>
    <row r="24" spans="1:11" ht="13.5" thickBot="1">
      <c r="A24" s="183" t="s">
        <v>367</v>
      </c>
      <c r="B24" s="294" t="s">
        <v>368</v>
      </c>
      <c r="C24" s="294"/>
      <c r="D24" s="294"/>
      <c r="E24" s="294"/>
      <c r="F24" s="294"/>
      <c r="G24" s="184"/>
      <c r="H24" s="184">
        <v>11800</v>
      </c>
      <c r="I24" s="231">
        <f>SUM(I10:I23)</f>
        <v>25070435</v>
      </c>
      <c r="J24" s="232">
        <f>SUM(J10:J23)</f>
        <v>40908055</v>
      </c>
    </row>
    <row r="25" spans="1:11">
      <c r="A25" s="185"/>
      <c r="B25" s="186"/>
      <c r="C25" s="186"/>
      <c r="D25" s="186"/>
      <c r="E25" s="186"/>
      <c r="F25" s="186"/>
      <c r="G25" s="186"/>
      <c r="H25" s="186"/>
      <c r="I25" s="187"/>
      <c r="J25" s="187"/>
    </row>
    <row r="26" spans="1:11">
      <c r="A26" s="185"/>
      <c r="B26" s="186"/>
      <c r="C26" s="186"/>
      <c r="D26" s="186"/>
      <c r="E26" s="186"/>
      <c r="F26" s="186"/>
      <c r="G26" s="186"/>
      <c r="H26" s="186"/>
      <c r="I26" s="187"/>
      <c r="J26" s="187"/>
    </row>
    <row r="27" spans="1:11">
      <c r="A27" s="185"/>
      <c r="B27" s="186"/>
      <c r="C27" s="186"/>
      <c r="D27" s="186"/>
      <c r="E27" s="186"/>
      <c r="F27" s="186"/>
      <c r="G27" s="186"/>
      <c r="H27" s="186"/>
      <c r="I27" s="187"/>
      <c r="J27" s="187"/>
    </row>
    <row r="28" spans="1:11">
      <c r="A28" s="185"/>
      <c r="B28" s="186"/>
      <c r="C28" s="186"/>
      <c r="D28" s="186"/>
      <c r="E28" s="186"/>
      <c r="F28" s="186"/>
      <c r="G28" s="186"/>
      <c r="H28" s="186"/>
      <c r="I28" s="295" t="s">
        <v>339</v>
      </c>
      <c r="J28" s="295"/>
    </row>
    <row r="29" spans="1:11">
      <c r="A29" s="185"/>
      <c r="B29" s="186"/>
      <c r="C29" s="186"/>
      <c r="D29" s="186"/>
      <c r="E29" s="186"/>
      <c r="F29" s="186"/>
      <c r="G29" s="186"/>
      <c r="H29" s="186"/>
      <c r="I29" s="245" t="s">
        <v>500</v>
      </c>
      <c r="J29" s="245"/>
      <c r="K29" s="81"/>
    </row>
    <row r="30" spans="1:11">
      <c r="A30" s="185"/>
      <c r="B30" s="186"/>
      <c r="C30" s="186"/>
      <c r="D30" s="186"/>
      <c r="E30" s="186"/>
      <c r="F30" s="186"/>
      <c r="G30" s="186"/>
      <c r="H30" s="186"/>
      <c r="I30" s="187"/>
      <c r="J30" s="187"/>
    </row>
    <row r="31" spans="1:11">
      <c r="A31" s="153"/>
      <c r="B31" s="6"/>
      <c r="C31" s="7"/>
      <c r="D31" s="7"/>
      <c r="E31" s="153"/>
      <c r="F31" s="153"/>
      <c r="G31" s="153"/>
      <c r="H31" s="153"/>
      <c r="I31" s="153"/>
      <c r="J31" s="153"/>
    </row>
    <row r="32" spans="1:11" ht="15">
      <c r="A32" s="153"/>
      <c r="B32" s="137" t="s">
        <v>499</v>
      </c>
      <c r="C32" s="7"/>
      <c r="D32" s="7"/>
      <c r="E32" s="153"/>
      <c r="F32" s="153"/>
      <c r="G32" s="153"/>
      <c r="H32" s="153"/>
      <c r="I32" s="153"/>
      <c r="J32" s="153"/>
    </row>
    <row r="33" spans="1:10">
      <c r="A33" s="153"/>
      <c r="B33" s="52"/>
      <c r="C33" s="153"/>
      <c r="D33" s="153"/>
      <c r="E33" s="153"/>
      <c r="F33" s="153"/>
      <c r="G33" s="153"/>
      <c r="H33" s="153"/>
      <c r="I33" s="52" t="s">
        <v>369</v>
      </c>
      <c r="J33" s="153"/>
    </row>
    <row r="34" spans="1:10">
      <c r="A34" s="36"/>
      <c r="B34" s="36"/>
      <c r="C34" s="36"/>
      <c r="D34" s="36"/>
      <c r="E34" s="36"/>
      <c r="F34" s="36"/>
      <c r="G34" s="36"/>
      <c r="H34" s="36"/>
      <c r="I34" s="8"/>
      <c r="J34" s="154" t="s">
        <v>341</v>
      </c>
    </row>
    <row r="35" spans="1:10">
      <c r="A35" s="280" t="s">
        <v>342</v>
      </c>
      <c r="B35" s="281"/>
      <c r="C35" s="281"/>
      <c r="D35" s="281"/>
      <c r="E35" s="281"/>
      <c r="F35" s="281"/>
      <c r="G35" s="281"/>
      <c r="H35" s="281"/>
      <c r="I35" s="281"/>
      <c r="J35" s="282"/>
    </row>
    <row r="36" spans="1:10" ht="43.5" thickBot="1">
      <c r="A36" s="188"/>
      <c r="B36" s="304" t="s">
        <v>370</v>
      </c>
      <c r="C36" s="305"/>
      <c r="D36" s="305"/>
      <c r="E36" s="305"/>
      <c r="F36" s="306"/>
      <c r="G36" s="189" t="s">
        <v>344</v>
      </c>
      <c r="H36" s="189" t="s">
        <v>345</v>
      </c>
      <c r="I36" s="190" t="s">
        <v>346</v>
      </c>
      <c r="J36" s="190" t="s">
        <v>347</v>
      </c>
    </row>
    <row r="37" spans="1:10">
      <c r="A37" s="191">
        <v>1</v>
      </c>
      <c r="B37" s="307" t="s">
        <v>371</v>
      </c>
      <c r="C37" s="308"/>
      <c r="D37" s="308"/>
      <c r="E37" s="308"/>
      <c r="F37" s="309"/>
      <c r="G37" s="192">
        <v>60</v>
      </c>
      <c r="H37" s="192">
        <v>12100</v>
      </c>
      <c r="I37" s="233">
        <v>21969001</v>
      </c>
      <c r="J37" s="233">
        <v>40908055</v>
      </c>
    </row>
    <row r="38" spans="1:10" ht="67.5">
      <c r="A38" s="193" t="s">
        <v>372</v>
      </c>
      <c r="B38" s="194" t="s">
        <v>373</v>
      </c>
      <c r="C38" s="194" t="s">
        <v>374</v>
      </c>
      <c r="D38" s="194"/>
      <c r="E38" s="194"/>
      <c r="F38" s="194"/>
      <c r="G38" s="194" t="s">
        <v>375</v>
      </c>
      <c r="H38" s="194">
        <v>12101</v>
      </c>
      <c r="I38" s="234"/>
      <c r="J38" s="235"/>
    </row>
    <row r="39" spans="1:10">
      <c r="A39" s="193" t="s">
        <v>351</v>
      </c>
      <c r="B39" s="298" t="s">
        <v>376</v>
      </c>
      <c r="C39" s="299"/>
      <c r="D39" s="299"/>
      <c r="E39" s="299"/>
      <c r="F39" s="300"/>
      <c r="G39" s="194"/>
      <c r="H39" s="195">
        <v>12102</v>
      </c>
      <c r="I39" s="234"/>
      <c r="J39" s="235"/>
    </row>
    <row r="40" spans="1:10">
      <c r="A40" s="193" t="s">
        <v>353</v>
      </c>
      <c r="B40" s="298" t="s">
        <v>377</v>
      </c>
      <c r="C40" s="299"/>
      <c r="D40" s="299"/>
      <c r="E40" s="299"/>
      <c r="F40" s="300"/>
      <c r="G40" s="194" t="s">
        <v>378</v>
      </c>
      <c r="H40" s="194">
        <v>12103</v>
      </c>
      <c r="I40" s="234"/>
      <c r="J40" s="235"/>
    </row>
    <row r="41" spans="1:10" ht="45">
      <c r="A41" s="193" t="s">
        <v>379</v>
      </c>
      <c r="B41" s="196" t="s">
        <v>380</v>
      </c>
      <c r="C41" s="194" t="s">
        <v>374</v>
      </c>
      <c r="D41" s="194"/>
      <c r="E41" s="194"/>
      <c r="F41" s="194"/>
      <c r="G41" s="194"/>
      <c r="H41" s="195">
        <v>12104</v>
      </c>
      <c r="I41" s="234"/>
      <c r="J41" s="235"/>
    </row>
    <row r="42" spans="1:10" ht="33.75">
      <c r="A42" s="193" t="s">
        <v>381</v>
      </c>
      <c r="B42" s="194" t="s">
        <v>382</v>
      </c>
      <c r="C42" s="194" t="s">
        <v>374</v>
      </c>
      <c r="D42" s="194"/>
      <c r="E42" s="194"/>
      <c r="F42" s="194"/>
      <c r="G42" s="194" t="s">
        <v>383</v>
      </c>
      <c r="H42" s="195">
        <v>12105</v>
      </c>
      <c r="I42" s="234"/>
      <c r="J42" s="235"/>
    </row>
    <row r="43" spans="1:10">
      <c r="A43" s="197">
        <v>2</v>
      </c>
      <c r="B43" s="301" t="s">
        <v>384</v>
      </c>
      <c r="C43" s="302"/>
      <c r="D43" s="302"/>
      <c r="E43" s="302"/>
      <c r="F43" s="303"/>
      <c r="G43" s="198">
        <v>64</v>
      </c>
      <c r="H43" s="198">
        <v>12200</v>
      </c>
      <c r="I43" s="234">
        <f>I44+I45</f>
        <v>1298524</v>
      </c>
      <c r="J43" s="234">
        <f>J44+J45</f>
        <v>885230</v>
      </c>
    </row>
    <row r="44" spans="1:10">
      <c r="A44" s="199" t="s">
        <v>385</v>
      </c>
      <c r="B44" s="301" t="s">
        <v>386</v>
      </c>
      <c r="C44" s="302"/>
      <c r="D44" s="302"/>
      <c r="E44" s="302"/>
      <c r="F44" s="303"/>
      <c r="G44" s="195">
        <v>641</v>
      </c>
      <c r="H44" s="195">
        <v>12201</v>
      </c>
      <c r="I44" s="234">
        <v>1247422</v>
      </c>
      <c r="J44" s="235">
        <v>885230</v>
      </c>
    </row>
    <row r="45" spans="1:10">
      <c r="A45" s="199" t="s">
        <v>387</v>
      </c>
      <c r="B45" s="313" t="s">
        <v>388</v>
      </c>
      <c r="C45" s="314"/>
      <c r="D45" s="314"/>
      <c r="E45" s="314"/>
      <c r="F45" s="315"/>
      <c r="G45" s="195">
        <v>644</v>
      </c>
      <c r="H45" s="195">
        <v>12202</v>
      </c>
      <c r="I45" s="234">
        <v>51102</v>
      </c>
      <c r="J45" s="235"/>
    </row>
    <row r="46" spans="1:10">
      <c r="A46" s="197">
        <v>3</v>
      </c>
      <c r="B46" s="301" t="s">
        <v>389</v>
      </c>
      <c r="C46" s="302"/>
      <c r="D46" s="302"/>
      <c r="E46" s="302"/>
      <c r="F46" s="303"/>
      <c r="G46" s="198">
        <v>68</v>
      </c>
      <c r="H46" s="198">
        <v>12300</v>
      </c>
      <c r="I46" s="234"/>
      <c r="J46" s="235"/>
    </row>
    <row r="47" spans="1:10">
      <c r="A47" s="197">
        <v>4</v>
      </c>
      <c r="B47" s="301" t="s">
        <v>390</v>
      </c>
      <c r="C47" s="302"/>
      <c r="D47" s="302"/>
      <c r="E47" s="302"/>
      <c r="F47" s="303"/>
      <c r="G47" s="198">
        <v>61</v>
      </c>
      <c r="H47" s="198">
        <v>12400</v>
      </c>
      <c r="I47" s="234">
        <v>385700</v>
      </c>
      <c r="J47" s="235"/>
    </row>
    <row r="48" spans="1:10">
      <c r="A48" s="199" t="s">
        <v>54</v>
      </c>
      <c r="B48" s="310" t="s">
        <v>391</v>
      </c>
      <c r="C48" s="311"/>
      <c r="D48" s="311"/>
      <c r="E48" s="311"/>
      <c r="F48" s="312"/>
      <c r="G48" s="194"/>
      <c r="H48" s="194">
        <v>12401</v>
      </c>
      <c r="I48" s="234"/>
      <c r="J48" s="235"/>
    </row>
    <row r="49" spans="1:10">
      <c r="A49" s="199" t="s">
        <v>56</v>
      </c>
      <c r="B49" s="310" t="s">
        <v>392</v>
      </c>
      <c r="C49" s="311"/>
      <c r="D49" s="311"/>
      <c r="E49" s="311"/>
      <c r="F49" s="312"/>
      <c r="G49" s="200">
        <v>611</v>
      </c>
      <c r="H49" s="194">
        <v>12402</v>
      </c>
      <c r="I49" s="234"/>
      <c r="J49" s="235"/>
    </row>
    <row r="50" spans="1:10">
      <c r="A50" s="199" t="s">
        <v>60</v>
      </c>
      <c r="B50" s="310" t="s">
        <v>393</v>
      </c>
      <c r="C50" s="311"/>
      <c r="D50" s="311"/>
      <c r="E50" s="311"/>
      <c r="F50" s="312"/>
      <c r="G50" s="194">
        <v>613</v>
      </c>
      <c r="H50" s="194">
        <v>12403</v>
      </c>
      <c r="I50" s="234"/>
      <c r="J50" s="235"/>
    </row>
    <row r="51" spans="1:10">
      <c r="A51" s="199" t="s">
        <v>61</v>
      </c>
      <c r="B51" s="310" t="s">
        <v>394</v>
      </c>
      <c r="C51" s="311"/>
      <c r="D51" s="311"/>
      <c r="E51" s="311"/>
      <c r="F51" s="312"/>
      <c r="G51" s="200">
        <v>615</v>
      </c>
      <c r="H51" s="194">
        <v>12404</v>
      </c>
      <c r="I51" s="236"/>
      <c r="J51" s="237"/>
    </row>
    <row r="52" spans="1:10">
      <c r="A52" s="199" t="s">
        <v>68</v>
      </c>
      <c r="B52" s="310" t="s">
        <v>395</v>
      </c>
      <c r="C52" s="311"/>
      <c r="D52" s="311"/>
      <c r="E52" s="311"/>
      <c r="F52" s="312"/>
      <c r="G52" s="200">
        <v>616</v>
      </c>
      <c r="H52" s="194">
        <v>12405</v>
      </c>
      <c r="I52" s="234"/>
      <c r="J52" s="235"/>
    </row>
    <row r="53" spans="1:10">
      <c r="A53" s="199" t="s">
        <v>396</v>
      </c>
      <c r="B53" s="310" t="s">
        <v>397</v>
      </c>
      <c r="C53" s="311"/>
      <c r="D53" s="311"/>
      <c r="E53" s="311"/>
      <c r="F53" s="312"/>
      <c r="G53" s="200">
        <v>617</v>
      </c>
      <c r="H53" s="194">
        <v>12406</v>
      </c>
      <c r="I53" s="234"/>
      <c r="J53" s="235"/>
    </row>
    <row r="54" spans="1:10" ht="22.5">
      <c r="A54" s="199" t="s">
        <v>398</v>
      </c>
      <c r="B54" s="194" t="s">
        <v>399</v>
      </c>
      <c r="C54" s="194" t="s">
        <v>374</v>
      </c>
      <c r="D54" s="194"/>
      <c r="E54" s="194"/>
      <c r="F54" s="194"/>
      <c r="G54" s="200">
        <v>618</v>
      </c>
      <c r="H54" s="194">
        <v>12407</v>
      </c>
      <c r="I54" s="234"/>
      <c r="J54" s="235"/>
    </row>
    <row r="55" spans="1:10">
      <c r="A55" s="199" t="s">
        <v>400</v>
      </c>
      <c r="B55" s="298" t="s">
        <v>401</v>
      </c>
      <c r="C55" s="299"/>
      <c r="D55" s="299"/>
      <c r="E55" s="299"/>
      <c r="F55" s="300"/>
      <c r="G55" s="200">
        <v>623</v>
      </c>
      <c r="H55" s="194">
        <v>12408</v>
      </c>
      <c r="I55" s="234"/>
      <c r="J55" s="235"/>
    </row>
    <row r="56" spans="1:10">
      <c r="A56" s="199" t="s">
        <v>402</v>
      </c>
      <c r="B56" s="298" t="s">
        <v>403</v>
      </c>
      <c r="C56" s="299"/>
      <c r="D56" s="299"/>
      <c r="E56" s="299"/>
      <c r="F56" s="300"/>
      <c r="G56" s="200">
        <v>624</v>
      </c>
      <c r="H56" s="194">
        <v>12409</v>
      </c>
      <c r="I56" s="234"/>
      <c r="J56" s="235"/>
    </row>
    <row r="57" spans="1:10">
      <c r="A57" s="199" t="s">
        <v>404</v>
      </c>
      <c r="B57" s="298" t="s">
        <v>405</v>
      </c>
      <c r="C57" s="299"/>
      <c r="D57" s="299"/>
      <c r="E57" s="299"/>
      <c r="F57" s="300"/>
      <c r="G57" s="200">
        <v>625</v>
      </c>
      <c r="H57" s="194">
        <v>12410</v>
      </c>
      <c r="I57" s="234"/>
      <c r="J57" s="235"/>
    </row>
    <row r="58" spans="1:10">
      <c r="A58" s="199" t="s">
        <v>406</v>
      </c>
      <c r="B58" s="298" t="s">
        <v>407</v>
      </c>
      <c r="C58" s="299"/>
      <c r="D58" s="299"/>
      <c r="E58" s="299"/>
      <c r="F58" s="300"/>
      <c r="G58" s="200">
        <v>626</v>
      </c>
      <c r="H58" s="194">
        <v>12411</v>
      </c>
      <c r="I58" s="234"/>
      <c r="J58" s="235"/>
    </row>
    <row r="59" spans="1:10">
      <c r="A59" s="201" t="s">
        <v>408</v>
      </c>
      <c r="B59" s="298" t="s">
        <v>409</v>
      </c>
      <c r="C59" s="299"/>
      <c r="D59" s="299"/>
      <c r="E59" s="299"/>
      <c r="F59" s="300"/>
      <c r="G59" s="200">
        <v>627</v>
      </c>
      <c r="H59" s="194">
        <v>12412</v>
      </c>
      <c r="I59" s="234"/>
      <c r="J59" s="235"/>
    </row>
    <row r="60" spans="1:10">
      <c r="A60" s="199"/>
      <c r="B60" s="316" t="s">
        <v>410</v>
      </c>
      <c r="C60" s="317"/>
      <c r="D60" s="317"/>
      <c r="E60" s="317"/>
      <c r="F60" s="318"/>
      <c r="G60" s="200">
        <v>6271</v>
      </c>
      <c r="H60" s="200">
        <v>124121</v>
      </c>
      <c r="I60" s="234"/>
      <c r="J60" s="235"/>
    </row>
    <row r="61" spans="1:10">
      <c r="A61" s="199"/>
      <c r="B61" s="316" t="s">
        <v>411</v>
      </c>
      <c r="C61" s="317"/>
      <c r="D61" s="317"/>
      <c r="E61" s="317"/>
      <c r="F61" s="318"/>
      <c r="G61" s="200">
        <v>6272</v>
      </c>
      <c r="H61" s="200">
        <v>124122</v>
      </c>
      <c r="I61" s="234"/>
      <c r="J61" s="235"/>
    </row>
    <row r="62" spans="1:10">
      <c r="A62" s="199" t="s">
        <v>412</v>
      </c>
      <c r="B62" s="298" t="s">
        <v>413</v>
      </c>
      <c r="C62" s="299"/>
      <c r="D62" s="299"/>
      <c r="E62" s="299"/>
      <c r="F62" s="300"/>
      <c r="G62" s="200">
        <v>628</v>
      </c>
      <c r="H62" s="200">
        <v>12413</v>
      </c>
      <c r="I62" s="234"/>
      <c r="J62" s="235"/>
    </row>
    <row r="63" spans="1:10">
      <c r="A63" s="197">
        <v>5</v>
      </c>
      <c r="B63" s="322" t="s">
        <v>414</v>
      </c>
      <c r="C63" s="323"/>
      <c r="D63" s="323"/>
      <c r="E63" s="323"/>
      <c r="F63" s="324"/>
      <c r="G63" s="202">
        <v>63</v>
      </c>
      <c r="H63" s="202">
        <v>12500</v>
      </c>
      <c r="I63" s="234"/>
      <c r="J63" s="235"/>
    </row>
    <row r="64" spans="1:10">
      <c r="A64" s="199" t="s">
        <v>54</v>
      </c>
      <c r="B64" s="298" t="s">
        <v>415</v>
      </c>
      <c r="C64" s="299"/>
      <c r="D64" s="299"/>
      <c r="E64" s="299"/>
      <c r="F64" s="300"/>
      <c r="G64" s="200">
        <v>632</v>
      </c>
      <c r="H64" s="200">
        <v>12501</v>
      </c>
      <c r="I64" s="234"/>
      <c r="J64" s="235"/>
    </row>
    <row r="65" spans="1:11">
      <c r="A65" s="199" t="s">
        <v>56</v>
      </c>
      <c r="B65" s="298" t="s">
        <v>416</v>
      </c>
      <c r="C65" s="299"/>
      <c r="D65" s="299"/>
      <c r="E65" s="299"/>
      <c r="F65" s="300"/>
      <c r="G65" s="200">
        <v>633</v>
      </c>
      <c r="H65" s="200">
        <v>12502</v>
      </c>
      <c r="I65" s="234"/>
      <c r="J65" s="235"/>
    </row>
    <row r="66" spans="1:11">
      <c r="A66" s="199" t="s">
        <v>60</v>
      </c>
      <c r="B66" s="298" t="s">
        <v>417</v>
      </c>
      <c r="C66" s="299"/>
      <c r="D66" s="299"/>
      <c r="E66" s="299"/>
      <c r="F66" s="300"/>
      <c r="G66" s="200">
        <v>634</v>
      </c>
      <c r="H66" s="200">
        <v>12503</v>
      </c>
      <c r="I66" s="234"/>
      <c r="J66" s="235"/>
    </row>
    <row r="67" spans="1:11">
      <c r="A67" s="199" t="s">
        <v>61</v>
      </c>
      <c r="B67" s="298" t="s">
        <v>418</v>
      </c>
      <c r="C67" s="299"/>
      <c r="D67" s="299"/>
      <c r="E67" s="299"/>
      <c r="F67" s="300"/>
      <c r="G67" s="200" t="s">
        <v>419</v>
      </c>
      <c r="H67" s="200">
        <v>12504</v>
      </c>
      <c r="I67" s="234"/>
      <c r="J67" s="234"/>
    </row>
    <row r="68" spans="1:11">
      <c r="A68" s="197" t="s">
        <v>420</v>
      </c>
      <c r="B68" s="301" t="s">
        <v>421</v>
      </c>
      <c r="C68" s="302"/>
      <c r="D68" s="302"/>
      <c r="E68" s="302"/>
      <c r="F68" s="303"/>
      <c r="G68" s="200"/>
      <c r="H68" s="200">
        <v>12600</v>
      </c>
      <c r="I68" s="234">
        <v>23602123</v>
      </c>
      <c r="J68" s="234">
        <v>41793285</v>
      </c>
    </row>
    <row r="69" spans="1:11">
      <c r="A69" s="203"/>
      <c r="B69" s="204" t="s">
        <v>422</v>
      </c>
      <c r="C69" s="205"/>
      <c r="D69" s="205"/>
      <c r="E69" s="205"/>
      <c r="F69" s="205"/>
      <c r="G69" s="205"/>
      <c r="H69" s="205"/>
      <c r="I69" s="241" t="s">
        <v>347</v>
      </c>
      <c r="J69" s="241" t="s">
        <v>423</v>
      </c>
      <c r="K69" s="1"/>
    </row>
    <row r="70" spans="1:11">
      <c r="A70" s="206">
        <v>1</v>
      </c>
      <c r="B70" s="319" t="s">
        <v>424</v>
      </c>
      <c r="C70" s="320"/>
      <c r="D70" s="320"/>
      <c r="E70" s="320"/>
      <c r="F70" s="321"/>
      <c r="G70" s="202"/>
      <c r="H70" s="202">
        <v>14000</v>
      </c>
      <c r="I70" s="234"/>
      <c r="J70" s="238"/>
      <c r="K70" s="1"/>
    </row>
    <row r="71" spans="1:11">
      <c r="A71" s="206">
        <v>2</v>
      </c>
      <c r="B71" s="319" t="s">
        <v>425</v>
      </c>
      <c r="C71" s="320"/>
      <c r="D71" s="320"/>
      <c r="E71" s="320"/>
      <c r="F71" s="321"/>
      <c r="G71" s="202"/>
      <c r="H71" s="202">
        <v>15000</v>
      </c>
      <c r="I71" s="238"/>
      <c r="J71" s="238"/>
      <c r="K71" s="240"/>
    </row>
    <row r="72" spans="1:11">
      <c r="A72" s="207" t="s">
        <v>54</v>
      </c>
      <c r="B72" s="310" t="s">
        <v>426</v>
      </c>
      <c r="C72" s="311"/>
      <c r="D72" s="311"/>
      <c r="E72" s="311"/>
      <c r="F72" s="312"/>
      <c r="G72" s="202"/>
      <c r="H72" s="200">
        <v>15001</v>
      </c>
      <c r="I72" s="238"/>
      <c r="J72" s="238"/>
      <c r="K72" s="240"/>
    </row>
    <row r="73" spans="1:11">
      <c r="A73" s="207"/>
      <c r="B73" s="328" t="s">
        <v>427</v>
      </c>
      <c r="C73" s="329"/>
      <c r="D73" s="329"/>
      <c r="E73" s="329"/>
      <c r="F73" s="330"/>
      <c r="G73" s="202"/>
      <c r="H73" s="200">
        <v>150011</v>
      </c>
      <c r="I73" s="238"/>
      <c r="J73" s="238"/>
      <c r="K73" s="240"/>
    </row>
    <row r="74" spans="1:11">
      <c r="A74" s="208" t="s">
        <v>56</v>
      </c>
      <c r="B74" s="310" t="s">
        <v>428</v>
      </c>
      <c r="C74" s="311"/>
      <c r="D74" s="311"/>
      <c r="E74" s="311"/>
      <c r="F74" s="312"/>
      <c r="G74" s="202"/>
      <c r="H74" s="200">
        <v>15002</v>
      </c>
      <c r="I74" s="238"/>
      <c r="J74" s="238"/>
      <c r="K74" s="240"/>
    </row>
    <row r="75" spans="1:11" ht="13.5" thickBot="1">
      <c r="A75" s="209"/>
      <c r="B75" s="325" t="s">
        <v>429</v>
      </c>
      <c r="C75" s="326"/>
      <c r="D75" s="326"/>
      <c r="E75" s="326"/>
      <c r="F75" s="327"/>
      <c r="G75" s="210"/>
      <c r="H75" s="211">
        <v>150021</v>
      </c>
      <c r="I75" s="238"/>
      <c r="J75" s="238"/>
      <c r="K75" s="240"/>
    </row>
    <row r="76" spans="1:11">
      <c r="A76" s="140"/>
      <c r="B76" s="140"/>
      <c r="C76" s="140"/>
      <c r="D76" s="140"/>
      <c r="E76" s="140"/>
      <c r="F76" s="140"/>
      <c r="G76" s="140"/>
      <c r="H76" s="140"/>
      <c r="I76" s="212"/>
      <c r="J76" s="239"/>
      <c r="K76" s="239"/>
    </row>
    <row r="77" spans="1:11">
      <c r="A77" s="153"/>
      <c r="B77" s="153"/>
      <c r="C77" s="153"/>
      <c r="D77" s="153"/>
      <c r="E77" s="153"/>
      <c r="F77" s="153"/>
      <c r="G77" s="153"/>
      <c r="H77" s="153"/>
      <c r="I77" s="81"/>
      <c r="J77" s="81"/>
      <c r="K77" s="81"/>
    </row>
    <row r="78" spans="1:11" ht="15.75">
      <c r="A78" s="153"/>
      <c r="B78" s="153"/>
      <c r="C78" s="153"/>
      <c r="D78" s="153"/>
      <c r="E78" s="295" t="s">
        <v>339</v>
      </c>
      <c r="F78" s="295"/>
      <c r="G78" s="153"/>
      <c r="H78" s="153"/>
      <c r="I78" s="153"/>
      <c r="J78" s="213"/>
    </row>
    <row r="79" spans="1:11" ht="15.75">
      <c r="A79" s="153"/>
      <c r="B79" s="153"/>
      <c r="C79" s="153"/>
      <c r="D79" s="153"/>
      <c r="E79" s="245" t="s">
        <v>500</v>
      </c>
      <c r="F79" s="245"/>
      <c r="G79" s="153"/>
      <c r="H79" s="153"/>
      <c r="I79" s="153"/>
      <c r="J79" s="213"/>
    </row>
  </sheetData>
  <mergeCells count="59">
    <mergeCell ref="E79:F79"/>
    <mergeCell ref="B75:F75"/>
    <mergeCell ref="E78:F78"/>
    <mergeCell ref="B71:F71"/>
    <mergeCell ref="B72:F72"/>
    <mergeCell ref="B73:F73"/>
    <mergeCell ref="B74:F74"/>
    <mergeCell ref="B66:F66"/>
    <mergeCell ref="B67:F67"/>
    <mergeCell ref="B68:F68"/>
    <mergeCell ref="B70:F70"/>
    <mergeCell ref="B62:F62"/>
    <mergeCell ref="B63:F63"/>
    <mergeCell ref="B64:F64"/>
    <mergeCell ref="B65:F65"/>
    <mergeCell ref="B58:F58"/>
    <mergeCell ref="B59:F59"/>
    <mergeCell ref="B60:F60"/>
    <mergeCell ref="B61:F61"/>
    <mergeCell ref="B53:F53"/>
    <mergeCell ref="B55:F55"/>
    <mergeCell ref="B56:F56"/>
    <mergeCell ref="B57:F57"/>
    <mergeCell ref="B49:F49"/>
    <mergeCell ref="B50:F50"/>
    <mergeCell ref="B51:F51"/>
    <mergeCell ref="B52:F52"/>
    <mergeCell ref="B45:F45"/>
    <mergeCell ref="B46:F46"/>
    <mergeCell ref="B47:F47"/>
    <mergeCell ref="B48:F48"/>
    <mergeCell ref="B39:F39"/>
    <mergeCell ref="B40:F40"/>
    <mergeCell ref="B43:F43"/>
    <mergeCell ref="B44:F44"/>
    <mergeCell ref="I29:J29"/>
    <mergeCell ref="A35:J35"/>
    <mergeCell ref="B36:F36"/>
    <mergeCell ref="B37:F37"/>
    <mergeCell ref="B22:F22"/>
    <mergeCell ref="B23:F23"/>
    <mergeCell ref="B24:F24"/>
    <mergeCell ref="I28:J28"/>
    <mergeCell ref="B18:F18"/>
    <mergeCell ref="B19:F19"/>
    <mergeCell ref="B20:F20"/>
    <mergeCell ref="B21:F21"/>
    <mergeCell ref="B16:F16"/>
    <mergeCell ref="B17:F17"/>
    <mergeCell ref="B10:F10"/>
    <mergeCell ref="B11:F11"/>
    <mergeCell ref="B12:F12"/>
    <mergeCell ref="B13:F13"/>
    <mergeCell ref="A6:J6"/>
    <mergeCell ref="B7:F7"/>
    <mergeCell ref="B8:F8"/>
    <mergeCell ref="B9:F9"/>
    <mergeCell ref="B14:F14"/>
    <mergeCell ref="B15:F15"/>
  </mergeCells>
  <phoneticPr fontId="9" type="noConversion"/>
  <pageMargins left="0.75" right="0.75" top="0.48" bottom="0.2" header="0.5" footer="0.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NDRYSHIMET KAP</vt:lpstr>
      <vt:lpstr>HYRJA</vt:lpstr>
      <vt:lpstr>TE ARDHURA-SHP</vt:lpstr>
      <vt:lpstr>FLUKSI MONETAR</vt:lpstr>
      <vt:lpstr>AKTIVI</vt:lpstr>
      <vt:lpstr>PASIVI</vt:lpstr>
      <vt:lpstr>SHENIME</vt:lpstr>
      <vt:lpstr>AKTIVET A GJ</vt:lpstr>
      <vt:lpstr>STAT.</vt:lpstr>
      <vt:lpstr>A.STAT.</vt:lpstr>
      <vt:lpstr>Sheet6</vt:lpstr>
      <vt:lpstr>Sheet2</vt:lpstr>
    </vt:vector>
  </TitlesOfParts>
  <Company>FairNet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FairNet Customer</dc:creator>
  <cp:lastModifiedBy>User</cp:lastModifiedBy>
  <cp:lastPrinted>2014-03-26T18:27:32Z</cp:lastPrinted>
  <dcterms:created xsi:type="dcterms:W3CDTF">2001-02-16T07:13:03Z</dcterms:created>
  <dcterms:modified xsi:type="dcterms:W3CDTF">2019-01-10T00:09:09Z</dcterms:modified>
</cp:coreProperties>
</file>