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3" i="1"/>
  <c r="C23"/>
  <c r="C12"/>
  <c r="C17" s="1"/>
  <c r="B12"/>
  <c r="B17" s="1"/>
  <c r="C25" l="1"/>
  <c r="C27" s="1"/>
  <c r="B25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<sst xmlns="http://schemas.openxmlformats.org/spreadsheetml/2006/main" count="26" uniqueCount="25">
  <si>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</si>
  <si>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</si>
  <si>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</si>
  <si>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</si>
  <si>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</si>
  <si>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</si>
  <si>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</si>
  <si>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</si>
  <si>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</si>
  <si>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</si>
  <si>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</si>
  <si>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</si>
  <si>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</si>
  <si>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</si>
  <si>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</si>
  <si>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</si>
  <si>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</si>
  <si>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</si>
  <si>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</si>
  <si>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Te tjera te ardhura/(shpenzime) financiare</t>
  </si>
  <si>
    <t>Shuma</t>
  </si>
  <si>
    <t>Fitimi/(humbja) para tatimit</t>
  </si>
  <si>
    <t>Shpenzimet e tatimit mbi fitimin</t>
  </si>
  <si>
    <t>Shpenzime te pazbritshme</t>
  </si>
  <si>
    <t>Fitimi/(humbja) neto e periudhes financiare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</si>
</sst>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ill="1" applyBorder="1"/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D34" sqref="D34"/>
    </sheetView>
  </sheetViews>
  <sheetFormatPr defaultRowHeight="15"/>
  <cols>
    <col min="1" max="1" width="48" customWidth="1"/>
    <col min="2" max="2" width="18" customWidth="1"/>
    <col min="3" max="3" width="16.85546875" customWidth="1"/>
  </cols>
  <sheetData>
    <row r="1" spans="1:3">
      <c r="A1" s="1"/>
    </row>
    <row r="2" spans="1:3" ht="15" customHeight="1">
      <c r="A2" s="23" t="s">
        <v>0</v>
      </c>
      <c r="B2" s="2" t="s">
        <v>1</v>
      </c>
      <c r="C2" s="2" t="s">
        <v>1</v>
      </c>
    </row>
    <row r="3" spans="1:3" ht="15" customHeight="1">
      <c r="A3" s="24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41511900</v>
      </c>
      <c r="C6" s="4">
        <v>56212980</v>
      </c>
    </row>
    <row r="7" spans="1:3">
      <c r="A7" s="6" t="s">
        <v>6</v>
      </c>
      <c r="B7" s="4"/>
      <c r="C7" s="4">
        <v>1038</v>
      </c>
    </row>
    <row r="8" spans="1:3">
      <c r="A8" s="6" t="s">
        <v>7</v>
      </c>
      <c r="B8" s="4">
        <v>392236</v>
      </c>
      <c r="C8" s="4">
        <v>0</v>
      </c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-1712657</v>
      </c>
      <c r="C10" s="4">
        <v>-12902163</v>
      </c>
    </row>
    <row r="11" spans="1:3">
      <c r="A11" s="6" t="s">
        <v>10</v>
      </c>
      <c r="B11" s="8">
        <v>-37972967</v>
      </c>
      <c r="C11" s="9">
        <v>-41514267</v>
      </c>
    </row>
    <row r="12" spans="1:3">
      <c r="A12" s="6" t="s">
        <v>11</v>
      </c>
      <c r="B12" s="10">
        <f>SUM(B13:B14)</f>
        <v>-935836</v>
      </c>
      <c r="C12" s="10">
        <f>SUM(C13:C14)</f>
        <v>-933444</v>
      </c>
    </row>
    <row r="13" spans="1:3">
      <c r="A13" s="11" t="s">
        <v>12</v>
      </c>
      <c r="B13" s="8">
        <v>-729816</v>
      </c>
      <c r="C13" s="9">
        <v>-729816</v>
      </c>
    </row>
    <row r="14" spans="1:3">
      <c r="A14" s="11" t="s">
        <v>13</v>
      </c>
      <c r="B14" s="8">
        <v>-206020</v>
      </c>
      <c r="C14" s="9">
        <v>-203628</v>
      </c>
    </row>
    <row r="15" spans="1:3">
      <c r="A15" s="6" t="s">
        <v>14</v>
      </c>
      <c r="B15" s="12"/>
      <c r="C15" s="4"/>
    </row>
    <row r="16" spans="1:3">
      <c r="A16" s="6" t="s">
        <v>15</v>
      </c>
      <c r="B16" s="12"/>
      <c r="C16" s="4"/>
    </row>
    <row r="17" spans="1:3">
      <c r="A17" s="13" t="s">
        <v>16</v>
      </c>
      <c r="B17" s="14">
        <f>SUM(B6:B12,B15:B16)</f>
        <v>1282676</v>
      </c>
      <c r="C17" s="14">
        <f>C6+C7+C10+C11+C12</f>
        <v>864144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>
        <v>-1441</v>
      </c>
      <c r="C20" s="4">
        <v>-82274</v>
      </c>
    </row>
    <row r="21" spans="1:3">
      <c r="A21" s="6" t="s">
        <v>23</v>
      </c>
      <c r="B21" s="8">
        <v>-20833</v>
      </c>
      <c r="C21" s="4"/>
    </row>
    <row r="22" spans="1:3">
      <c r="A22" s="6" t="s">
        <v>19</v>
      </c>
      <c r="B22" s="8">
        <v>-88565</v>
      </c>
      <c r="C22" s="4">
        <v>-133571</v>
      </c>
    </row>
    <row r="23" spans="1:3">
      <c r="A23" s="15" t="s">
        <v>20</v>
      </c>
      <c r="B23" s="14">
        <f>SUM(B20:B22)</f>
        <v>-110839</v>
      </c>
      <c r="C23" s="14">
        <f>C22+C21+C20</f>
        <v>-215845</v>
      </c>
    </row>
    <row r="24" spans="1:3">
      <c r="A24" s="18"/>
      <c r="B24" s="19"/>
      <c r="C24" s="4"/>
    </row>
    <row r="25" spans="1:3" ht="15.75" thickBot="1">
      <c r="A25" s="18" t="s">
        <v>21</v>
      </c>
      <c r="B25" s="20">
        <f>B17+B23</f>
        <v>1171837</v>
      </c>
      <c r="C25" s="20">
        <f>C17+C23</f>
        <v>648299</v>
      </c>
    </row>
    <row r="26" spans="1:3">
      <c r="A26" s="19" t="s">
        <v>22</v>
      </c>
      <c r="B26" s="7">
        <v>-178900</v>
      </c>
      <c r="C26" s="4">
        <v>-97245</v>
      </c>
    </row>
    <row r="27" spans="1:3" ht="15.75" thickBot="1">
      <c r="A27" s="18" t="s">
        <v>24</v>
      </c>
      <c r="B27" s="21">
        <f>B25+B26</f>
        <v>992937</v>
      </c>
      <c r="C27" s="21">
        <f>C25+C26</f>
        <v>551054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B31" s="22"/>
    </row>
    <row r="33" spans="2:2">
      <c r="B33" s="22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2020-07-17T09:50:04Z</dcterms:modified>
</cp:coreProperties>
</file>