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B66" s="1"/>
  <c r="D57"/>
  <c r="D66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<sst xmlns="http://schemas.openxmlformats.org/spreadsheetml/2006/main" count="414" uniqueCount="271">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</sst>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16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353713</v>
          </cell>
          <cell r="D106">
            <v>718187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zoomScaleNormal="100" workbookViewId="0">
      <selection activeCell="D38" sqref="D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12085752</v>
      </c>
      <c r="C10" s="52"/>
      <c r="D10" s="64">
        <v>14973349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-5811298</v>
      </c>
      <c r="C19" s="52"/>
      <c r="D19" s="64">
        <v>-7347589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-2521922</v>
      </c>
      <c r="C22" s="52"/>
      <c r="D22" s="64">
        <v>-2312048</v>
      </c>
      <c r="E22" s="51"/>
      <c r="F22" s="42"/>
    </row>
    <row r="23" spans="1:6">
      <c r="A23" s="63" t="s">
        <v>249</v>
      </c>
      <c r="B23" s="64">
        <v>-418986</v>
      </c>
      <c r="C23" s="52"/>
      <c r="D23" s="64">
        <v>-386111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-3379540</v>
      </c>
      <c r="C27" s="52"/>
      <c r="D27" s="64">
        <v>-6098505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416667</v>
      </c>
      <c r="C31" s="52"/>
      <c r="D31" s="64">
        <v>2083333</v>
      </c>
      <c r="E31" s="51"/>
      <c r="F31" s="42"/>
    </row>
    <row r="32" spans="1:6" ht="15" customHeight="1">
      <c r="A32" s="63" t="s">
        <v>253</v>
      </c>
      <c r="B32" s="64">
        <v>1656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-58149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372329</v>
      </c>
      <c r="C42" s="55"/>
      <c r="D42" s="54">
        <f>SUM(D9:D41)</f>
        <v>854280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-18616</v>
      </c>
      <c r="C44" s="52"/>
      <c r="D44" s="64">
        <v>-136093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353713</v>
      </c>
      <c r="C47" s="58"/>
      <c r="D47" s="67">
        <f>SUM(D42:D46)</f>
        <v>718187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353713</v>
      </c>
      <c r="C57" s="77"/>
      <c r="D57" s="76">
        <f>D47+D55</f>
        <v>718187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>
        <f>B57-'[1]1-Pasqyra e Pozicioni Financiar'!$B$106</f>
        <v>0</v>
      </c>
      <c r="D66" s="84">
        <f>D57-'[1]1-Pasqyra e Pozicioni Financiar'!$D$106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2021-03-20T10:06:53Z</dcterms:modified>
</cp:coreProperties>
</file>