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25"/>
  <c r="C23" l="1"/>
  <c r="B23"/>
  <c r="B29" s="1"/>
  <c r="B12" l="1"/>
  <c r="C12"/>
  <c r="B17"/>
  <c r="M21"/>
  <c r="N12"/>
  <c r="N10"/>
  <c r="M27"/>
  <c r="M26"/>
  <c r="N17"/>
  <c r="N6"/>
  <c r="N16"/>
  <c r="N11"/>
  <c r="N13"/>
  <c r="N9"/>
  <c r="N26"/>
  <c r="N21"/>
  <c r="N23"/>
  <c r="M10"/>
  <c r="M16"/>
  <c r="N8"/>
  <c r="N7"/>
  <c r="M24"/>
  <c r="M22"/>
  <c r="M25"/>
  <c r="M15"/>
  <c r="N22"/>
  <c r="N15"/>
  <c r="N24"/>
  <c r="M11"/>
  <c r="M13"/>
  <c r="M19"/>
  <c r="M18"/>
  <c r="N20"/>
  <c r="M12"/>
  <c r="M8"/>
  <c r="N25"/>
  <c r="M20"/>
  <c r="M23"/>
  <c r="N18"/>
  <c r="N14"/>
  <c r="M14"/>
  <c r="N27"/>
  <c r="M9"/>
  <c r="M7"/>
  <c r="N19"/>
  <c r="M6"/>
  <c r="M17"/>
  <c r="C25" l="1"/>
  <c r="C27" s="1"/>
  <c r="C29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<sst xmlns="http://schemas.openxmlformats.org/spreadsheetml/2006/main" count="28" uniqueCount="27">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</sst>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00000000000000_);_(* \(#,##0.000000000000000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3" fontId="0" fillId="0" borderId="0" xfId="1" applyFont="1" applyBorder="1"/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164" fontId="0" fillId="0" borderId="0" xfId="0" applyNumberFormat="1"/>
    <xf numFmtId="164" fontId="5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 applyAlignment="1">
      <alignment vertical="center"/>
    </xf>
    <xf numFmtId="165" fontId="0" fillId="0" borderId="0" xfId="0" applyNumberFormat="1" applyBorder="1"/>
    <xf numFmtId="43" fontId="3" fillId="0" borderId="0" xfId="1" applyNumberFormat="1" applyFont="1" applyBorder="1" applyAlignment="1">
      <alignment vertical="center"/>
    </xf>
    <xf numFmtId="43" fontId="0" fillId="0" borderId="0" xfId="1" applyNumberFormat="1" applyFont="1" applyBorder="1"/>
    <xf numFmtId="43" fontId="4" fillId="0" borderId="0" xfId="1" applyNumberFormat="1" applyFont="1" applyBorder="1" applyAlignment="1">
      <alignment vertical="center"/>
    </xf>
    <xf numFmtId="43" fontId="4" fillId="2" borderId="0" xfId="1" applyNumberFormat="1" applyFont="1" applyFill="1" applyBorder="1" applyAlignment="1">
      <alignment vertical="center"/>
    </xf>
    <xf numFmtId="43" fontId="8" fillId="0" borderId="0" xfId="1" applyNumberFormat="1" applyFont="1" applyBorder="1" applyAlignment="1">
      <alignment vertical="center"/>
    </xf>
    <xf numFmtId="43" fontId="1" fillId="3" borderId="3" xfId="1" applyNumberFormat="1" applyFont="1" applyFill="1" applyBorder="1" applyAlignment="1">
      <alignment vertical="center"/>
    </xf>
    <xf numFmtId="43" fontId="1" fillId="0" borderId="0" xfId="1" applyNumberFormat="1" applyFont="1" applyBorder="1" applyAlignment="1">
      <alignment vertical="center"/>
    </xf>
    <xf numFmtId="43" fontId="6" fillId="0" borderId="0" xfId="1" applyNumberFormat="1" applyFont="1" applyBorder="1" applyAlignment="1">
      <alignment vertical="center"/>
    </xf>
    <xf numFmtId="43" fontId="4" fillId="0" borderId="0" xfId="1" applyNumberFormat="1" applyFont="1" applyBorder="1" applyAlignment="1">
      <alignment horizontal="left" vertical="center"/>
    </xf>
    <xf numFmtId="43" fontId="1" fillId="2" borderId="2" xfId="1" applyNumberFormat="1" applyFont="1" applyFill="1" applyBorder="1" applyAlignment="1">
      <alignment vertical="center"/>
    </xf>
    <xf numFmtId="43" fontId="1" fillId="2" borderId="1" xfId="1" applyNumberFormat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fat5-1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718186.88</v>
          </cell>
          <cell r="C65">
            <v>339502.04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0"/>
  <sheetViews>
    <sheetView tabSelected="1" workbookViewId="0">
      <selection activeCell="D28" sqref="D28"/>
    </sheetView>
  </sheetViews>
  <sheetFormatPr defaultRowHeight="15"/>
  <cols>
    <col min="1" max="1" width="72.28515625" customWidth="1"/>
    <col min="2" max="2" width="30.28515625" style="18" customWidth="1"/>
    <col min="3" max="3" width="19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35" t="s">
        <v>24</v>
      </c>
      <c r="B2" s="19" t="s">
        <v>23</v>
      </c>
      <c r="C2" s="11" t="s">
        <v>23</v>
      </c>
    </row>
    <row r="3" spans="1:14" ht="15" customHeight="1">
      <c r="A3" s="36"/>
      <c r="B3" s="19" t="s">
        <v>22</v>
      </c>
      <c r="C3" s="11" t="s">
        <v>21</v>
      </c>
    </row>
    <row r="4" spans="1:14">
      <c r="A4" s="10" t="s">
        <v>20</v>
      </c>
      <c r="B4" s="22">
        <v>2019</v>
      </c>
      <c r="C4" s="1">
        <v>2020</v>
      </c>
    </row>
    <row r="5" spans="1:14">
      <c r="B5" s="21"/>
      <c r="C5" s="1"/>
    </row>
    <row r="6" spans="1:14">
      <c r="A6" s="6" t="s">
        <v>19</v>
      </c>
      <c r="B6" s="23">
        <v>14973349</v>
      </c>
      <c r="C6" s="13">
        <v>10740779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4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4">
        <v>-7347589.4400000004</v>
      </c>
      <c r="C8" s="13">
        <v>-5246619.9800000004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4">
        <v>2083333.33</v>
      </c>
      <c r="C9" s="13">
        <v>2213634.67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25"/>
      <c r="C10" s="1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25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6">
        <f>SUM(B13:B14)</f>
        <v>-2698159.21</v>
      </c>
      <c r="C12" s="14">
        <f>SUM(C13:C14)</f>
        <v>-3089791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25">
        <v>-2312048</v>
      </c>
      <c r="C13" s="13">
        <v>-2647636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27">
        <v>-386111.21</v>
      </c>
      <c r="C14" s="13">
        <v>-442155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7">
        <v>0</v>
      </c>
      <c r="C15" s="13">
        <v>789700.13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7">
        <v>-6098505.3300000001</v>
      </c>
      <c r="C16" s="13">
        <v>-5007082.28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8">
        <f>SUM(B6:B12,B15:B16)</f>
        <v>912428.35000000056</v>
      </c>
      <c r="C17" s="28">
        <f>SUM(C6:C12,C15:C16)</f>
        <v>400620.53999999911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9"/>
      <c r="C18" s="34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30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30">
        <v>-58148.47</v>
      </c>
      <c r="C20" s="13">
        <v>-1203.6099999999999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5">
        <v>0</v>
      </c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25">
        <v>0</v>
      </c>
      <c r="C22" s="13">
        <v>-2.89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8">
        <f>SUM(B20:B22)</f>
        <v>-58148.47</v>
      </c>
      <c r="C23" s="15">
        <f>SUM(C20:C22)</f>
        <v>-1206.5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1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32">
        <f>B17+B23</f>
        <v>854279.88000000059</v>
      </c>
      <c r="C25" s="16">
        <f>C17+C23</f>
        <v>399414.03999999911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3">
        <v>136093</v>
      </c>
      <c r="C26" s="13">
        <v>59912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33">
        <v>718186.88</v>
      </c>
      <c r="C27" s="17">
        <f>C25-C26</f>
        <v>339502.03999999911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20"/>
      <c r="C28" s="13"/>
    </row>
    <row r="29" spans="1:14">
      <c r="A29" s="1"/>
      <c r="B29" s="20">
        <f>B27-'[1]Pasqyra e Pozicionit Financiar'!$B$65</f>
        <v>0</v>
      </c>
      <c r="C29" s="13">
        <f>C27-'[1]Pasqyra e Pozicionit Financiar'!$C$65</f>
        <v>-8.7311491370201111E-10</v>
      </c>
    </row>
    <row r="30" spans="1:14">
      <c r="A30" s="1"/>
      <c r="B30" s="20"/>
      <c r="C30" s="1"/>
    </row>
  </sheetData>
  <mergeCells count="1">
    <mergeCell ref="A2:A3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2020-04-11T16:37:15Z</cp:lastPrinted>
  <dcterms:created xsi:type="dcterms:W3CDTF">2018-06-20T15:30:23Z</dcterms:created>
  <dcterms:modified xsi:type="dcterms:W3CDTF">2020-04-13T10:51:46Z</dcterms:modified>
</cp:coreProperties>
</file>