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100\Arkiva\Per QKR ne vite\Per QKR Korrik 2020\Pellumb Zyfi\"/>
    </mc:Choice>
  </mc:AlternateContent>
  <bookViews>
    <workbookView xWindow="0" yWindow="0" windowWidth="25200" windowHeight="1198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C12" i="1" l="1"/>
  <c r="C17" i="1" s="1"/>
  <c r="C25" i="1" s="1"/>
  <c r="C27" i="1" s="1"/>
  <c r="B12" i="1" l="1"/>
  <c r="B17" i="1"/>
  <c r="B27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<sst xmlns="http://schemas.openxmlformats.org/spreadsheetml/2006/main" count="26" uniqueCount="25">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</sst>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.5"/>
      <color rgb="FF000000"/>
      <name val="Microsoft Sans Serif"/>
      <family val="2"/>
    </font>
    <font>
      <b/>
      <sz val="10.5"/>
      <color rgb="FF000000"/>
      <name val="Microsoft Sans Serif"/>
      <family val="2"/>
    </font>
    <font>
      <b/>
      <sz val="12"/>
      <color indexed="8"/>
      <name val="Arial"/>
      <family val="2"/>
      <charset val="238"/>
    </font>
    <font>
      <sz val="11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3" fontId="10" fillId="0" borderId="4" xfId="0" applyNumberFormat="1" applyFont="1" applyBorder="1"/>
    <xf numFmtId="3" fontId="11" fillId="0" borderId="4" xfId="0" applyNumberFormat="1" applyFont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3" fontId="0" fillId="0" borderId="0" xfId="0" applyNumberFormat="1" applyBorder="1"/>
    <xf numFmtId="3" fontId="4" fillId="0" borderId="0" xfId="0" applyNumberFormat="1" applyFont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left" vertical="center"/>
    </xf>
    <xf numFmtId="3" fontId="3" fillId="0" borderId="0" xfId="0" applyNumberFormat="1" applyFont="1" applyBorder="1" applyAlignment="1">
      <alignment vertical="center"/>
    </xf>
    <xf numFmtId="3" fontId="10" fillId="0" borderId="4" xfId="0" applyNumberFormat="1" applyFont="1" applyFill="1" applyBorder="1"/>
    <xf numFmtId="37" fontId="13" fillId="0" borderId="4" xfId="1" applyNumberFormat="1" applyFont="1" applyFill="1" applyBorder="1" applyAlignment="1" applyProtection="1">
      <alignment horizontal="right" wrapText="1"/>
    </xf>
  </cellXfs>
  <cellStyles count="2">
    <cellStyle name="Comma 10 2 2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C30"/>
  <sheetViews>
    <sheetView tabSelected="1" workbookViewId="0">
      <selection activeCell="B27" sqref="B27"/>
    </sheetView>
  </sheetViews>
  <sheetFormatPr defaultRowHeight="15" x14ac:dyDescent="0.25"/>
  <cols>
    <col min="1" max="1" width="72.28515625" customWidth="1"/>
    <col min="2" max="2" width="17.140625" customWidth="1"/>
    <col min="3" max="3" width="14.7109375" bestFit="1" customWidth="1"/>
    <col min="6" max="6" width="9.140625" customWidth="1"/>
    <col min="7" max="7" width="8.5703125" customWidth="1"/>
  </cols>
  <sheetData>
    <row r="2" spans="1:3" ht="15" customHeight="1" x14ac:dyDescent="0.25">
      <c r="A2" s="22" t="s">
        <v>24</v>
      </c>
      <c r="B2" s="19" t="s">
        <v>23</v>
      </c>
      <c r="C2" s="19" t="s">
        <v>23</v>
      </c>
    </row>
    <row r="3" spans="1:3" ht="15" customHeight="1" x14ac:dyDescent="0.25">
      <c r="A3" s="23"/>
      <c r="B3" s="19" t="s">
        <v>22</v>
      </c>
      <c r="C3" s="19" t="s">
        <v>21</v>
      </c>
    </row>
    <row r="4" spans="1:3" x14ac:dyDescent="0.25">
      <c r="A4" s="18" t="s">
        <v>20</v>
      </c>
      <c r="B4" s="1"/>
      <c r="C4" s="1"/>
    </row>
    <row r="5" spans="1:3" x14ac:dyDescent="0.25">
      <c r="B5" s="17"/>
      <c r="C5" s="1"/>
    </row>
    <row r="6" spans="1:3" x14ac:dyDescent="0.25">
      <c r="A6" s="10" t="s">
        <v>19</v>
      </c>
      <c r="B6" s="31">
        <v>107934922</v>
      </c>
      <c r="C6" s="20">
        <v>4999381</v>
      </c>
    </row>
    <row r="7" spans="1:3" x14ac:dyDescent="0.25">
      <c r="A7" s="10" t="s">
        <v>18</v>
      </c>
      <c r="B7" s="1"/>
      <c r="C7" s="24"/>
    </row>
    <row r="8" spans="1:3" x14ac:dyDescent="0.25">
      <c r="A8" s="10" t="s">
        <v>17</v>
      </c>
      <c r="B8" s="1"/>
      <c r="C8" s="24"/>
    </row>
    <row r="9" spans="1:3" x14ac:dyDescent="0.25">
      <c r="A9" s="10" t="s">
        <v>16</v>
      </c>
      <c r="B9" s="1"/>
      <c r="C9" s="24"/>
    </row>
    <row r="10" spans="1:3" x14ac:dyDescent="0.25">
      <c r="A10" s="10" t="s">
        <v>15</v>
      </c>
      <c r="B10" s="31">
        <v>-103500979</v>
      </c>
      <c r="C10" s="21">
        <v>-4691931</v>
      </c>
    </row>
    <row r="11" spans="1:3" x14ac:dyDescent="0.25">
      <c r="A11" s="10" t="s">
        <v>14</v>
      </c>
      <c r="B11" s="9"/>
      <c r="C11" s="25"/>
    </row>
    <row r="12" spans="1:3" x14ac:dyDescent="0.25">
      <c r="A12" s="10" t="s">
        <v>13</v>
      </c>
      <c r="B12" s="16">
        <f>SUM(B13:B14)</f>
        <v>-1491467</v>
      </c>
      <c r="C12" s="26">
        <f>SUM(C13:C14)</f>
        <v>-112032</v>
      </c>
    </row>
    <row r="13" spans="1:3" x14ac:dyDescent="0.25">
      <c r="A13" s="15" t="s">
        <v>12</v>
      </c>
      <c r="B13" s="31">
        <v>-1198364</v>
      </c>
      <c r="C13" s="20">
        <v>-96000</v>
      </c>
    </row>
    <row r="14" spans="1:3" x14ac:dyDescent="0.25">
      <c r="A14" s="15" t="s">
        <v>11</v>
      </c>
      <c r="B14" s="31">
        <v>-293103</v>
      </c>
      <c r="C14" s="20">
        <v>-16032</v>
      </c>
    </row>
    <row r="15" spans="1:3" x14ac:dyDescent="0.25">
      <c r="A15" s="10" t="s">
        <v>10</v>
      </c>
      <c r="B15" s="14"/>
      <c r="C15" s="27"/>
    </row>
    <row r="16" spans="1:3" x14ac:dyDescent="0.25">
      <c r="A16" s="10" t="s">
        <v>9</v>
      </c>
      <c r="B16" s="31">
        <v>-615994</v>
      </c>
      <c r="C16" s="27"/>
    </row>
    <row r="17" spans="1:3" x14ac:dyDescent="0.25">
      <c r="A17" s="11" t="s">
        <v>8</v>
      </c>
      <c r="B17" s="7">
        <f>SUM(B6:B12,B15:B16)</f>
        <v>2326482</v>
      </c>
      <c r="C17" s="7">
        <f>SUM(C6:C12,C15:C16)</f>
        <v>195418</v>
      </c>
    </row>
    <row r="18" spans="1:3" x14ac:dyDescent="0.25">
      <c r="A18" s="8"/>
      <c r="B18" s="13"/>
      <c r="C18" s="13"/>
    </row>
    <row r="19" spans="1:3" x14ac:dyDescent="0.25">
      <c r="A19" s="12" t="s">
        <v>7</v>
      </c>
      <c r="B19" s="11"/>
      <c r="C19" s="28"/>
    </row>
    <row r="20" spans="1:3" x14ac:dyDescent="0.25">
      <c r="A20" s="9" t="s">
        <v>6</v>
      </c>
      <c r="B20" s="32">
        <v>-32051</v>
      </c>
      <c r="C20" s="28"/>
    </row>
    <row r="21" spans="1:3" x14ac:dyDescent="0.25">
      <c r="A21" s="10" t="s">
        <v>5</v>
      </c>
      <c r="B21" s="9"/>
      <c r="C21" s="25"/>
    </row>
    <row r="22" spans="1:3" x14ac:dyDescent="0.25">
      <c r="A22" s="10" t="s">
        <v>4</v>
      </c>
      <c r="B22" s="9"/>
      <c r="C22" s="25"/>
    </row>
    <row r="23" spans="1:3" x14ac:dyDescent="0.25">
      <c r="A23" s="8" t="s">
        <v>3</v>
      </c>
      <c r="B23" s="7"/>
      <c r="C23" s="7"/>
    </row>
    <row r="24" spans="1:3" x14ac:dyDescent="0.25">
      <c r="A24" s="3"/>
      <c r="B24" s="5"/>
      <c r="C24" s="29"/>
    </row>
    <row r="25" spans="1:3" ht="15.75" thickBot="1" x14ac:dyDescent="0.3">
      <c r="A25" s="3" t="s">
        <v>2</v>
      </c>
      <c r="B25" s="6">
        <f>B17+B20</f>
        <v>2294431</v>
      </c>
      <c r="C25" s="6">
        <f>C17</f>
        <v>195418</v>
      </c>
    </row>
    <row r="26" spans="1:3" x14ac:dyDescent="0.25">
      <c r="A26" s="5" t="s">
        <v>1</v>
      </c>
      <c r="B26" s="4">
        <v>344165</v>
      </c>
      <c r="C26" s="30">
        <v>29313</v>
      </c>
    </row>
    <row r="27" spans="1:3" ht="15.75" thickBot="1" x14ac:dyDescent="0.3">
      <c r="A27" s="3" t="s">
        <v>0</v>
      </c>
      <c r="B27" s="2">
        <f>B25-B26</f>
        <v>1950266</v>
      </c>
      <c r="C27" s="2">
        <f>C25-C26</f>
        <v>166105</v>
      </c>
    </row>
    <row r="28" spans="1:3" ht="15.75" thickTop="1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admin</cp:lastModifiedBy>
  <dcterms:created xsi:type="dcterms:W3CDTF">2018-06-20T15:30:23Z</dcterms:created>
  <dcterms:modified xsi:type="dcterms:W3CDTF">2020-07-17T15:53:40Z</dcterms:modified>
</cp:coreProperties>
</file>