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18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G21" i="18"/>
  <c r="F21"/>
  <c r="D28" l="1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<sst xmlns="http://schemas.openxmlformats.org/spreadsheetml/2006/main" count="418" uniqueCount="269">
  <si>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</si>
  <si>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</si>
  <si>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</si>
  <si>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</si>
  <si>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</si>
  <si>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</si>
  <si>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</si>
  <si>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</si>
  <si>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</si>
  <si>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</si>
  <si>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</si>
  <si>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</si>
  <si>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</si>
  <si>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</si>
  <si>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</si>
  <si>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</si>
  <si>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</si>
  <si>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</si>
  <si>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</si>
  <si>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</si>
  <si>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</si>
  <si>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</si>
  <si>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</si>
  <si>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</si>
  <si>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</si>
  <si>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</si>
  <si>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</si>
  <si>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</si>
  <si>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</si>
  <si>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</si>
  <si>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</si>
  <si>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</si>
  <si>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</si>
  <si>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</si>
  <si>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</si>
  <si>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</si>
  <si>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</si>
  <si>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</si>
  <si>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</si>
  <si>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</si>
  <si>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</si>
  <si>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</si>
  <si>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</si>
  <si>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</si>
  <si>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</si>
  <si>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</si>
  <si>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</si>
  <si>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</si>
  <si>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</si>
  <si>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</si>
  <si>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</si>
  <si>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</si>
  <si>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</si>
  <si>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</si>
  <si>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</si>
  <si>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</si>
  <si>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</si>
  <si>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</si>
  <si>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</si>
  <si>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</si>
  <si>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</si>
  <si>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</si>
  <si>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</si>
  <si>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</si>
  <si>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</si>
  <si>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</si>
  <si>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</si>
  <si>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</si>
  <si>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</si>
  <si>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</si>
  <si>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</si>
  <si>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</si>
  <si>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</si>
  <si>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</si>
  <si>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</si>
  <si>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</si>
  <si>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</si>
  <si>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</si>
  <si>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</si>
  <si>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</si>
  <si>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</si>
  <si>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</si>
  <si>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</si>
  <si>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</si>
  <si>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</si>
  <si>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</si>
  <si>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</si>
  <si>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</si>
  <si>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</si>
  <si>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</si>
  <si>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</si>
  <si>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</si>
  <si>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</si>
  <si>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</si>
  <si>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</si>
  <si>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</si>
  <si>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</si>
  <si>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</si>
  <si>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</si>
  <si>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</si>
  <si>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</si>
  <si>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</si>
  <si>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</si>
  <si>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</si>
  <si>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</si>
  <si>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</si>
  <si>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</si>
  <si>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</si>
  <si>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</si>
  <si>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</si>
  <si>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</si>
  <si>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</si>
  <si>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</si>
  <si>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</si>
  <si>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</si>
  <si>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</si>
  <si>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</si>
  <si>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</si>
  <si>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</si>
  <si>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</si>
  <si>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</si>
  <si>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</si>
  <si>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</si>
  <si>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</si>
  <si>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</si>
  <si>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</si>
  <si>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</si>
  <si>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</si>
  <si>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</si>
  <si>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</si>
  <si>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</si>
  <si>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</si>
  <si>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</si>
  <si>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</si>
  <si>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</si>
  <si>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</si>
  <si>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</si>
  <si>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</si>
  <si>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</si>
  <si>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</si>
  <si>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</si>
  <si>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</si>
  <si>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</si>
  <si>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</si>
  <si>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</si>
  <si>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</si>
  <si>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</si>
  <si>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</si>
  <si>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</si>
  <si>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</si>
  <si>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</si>
  <si>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</si>
  <si>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</si>
  <si>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</si>
  <si>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</si>
  <si>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</si>
  <si>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</si>
  <si>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</si>
  <si>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</si>
  <si>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</si>
  <si>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</si>
  <si>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</si>
  <si>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</si>
  <si>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</si>
  <si>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</si>
  <si>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</si>
  <si>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</si>
  <si>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</si>
  <si>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</si>
  <si>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</si>
  <si>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</si>
  <si>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</si>
  <si>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</si>
  <si>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</si>
  <si>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</si>
  <si>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</si>
  <si>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</si>
  <si>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</si>
  <si>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</si>
  <si>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</si>
  <si>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</si>
  <si>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</si>
  <si>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</si>
  <si>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</si>
  <si>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</si>
  <si>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</si>
  <si>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</si>
  <si>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</si>
  <si>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</si>
  <si>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</si>
  <si>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</si>
  <si>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</si>
  <si>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</si>
  <si>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</si>
  <si>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</si>
  <si>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</si>
  <si>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</si>
  <si>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</si>
  <si>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</si>
  <si>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</si>
  <si>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</si>
  <si>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</si>
  <si>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</si>
  <si>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</si>
  <si>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</si>
  <si>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</si>
  <si>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</si>
  <si>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</si>
  <si>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</si>
  <si>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</si>
  <si>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</si>
  <si>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</si>
  <si>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</si>
  <si>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</si>
  <si>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</si>
  <si>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</si>
  <si>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</si>
  <si>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</si>
  <si>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</si>
  <si>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</si>
  <si>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</si>
  <si>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</si>
  <si>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</si>
  <si>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</si>
  <si>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</si>
  <si>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</si>
  <si>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</si>
  <si>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</si>
  <si>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</si>
  <si>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</si>
  <si>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</si>
  <si>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</si>
  <si>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</si>
  <si>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</si>
  <si>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</si>
  <si>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</si>
  <si>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</si>
  <si>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</si>
  <si>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</si>
  <si>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</si>
  <si>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</si>
  <si>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</si>
  <si>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</si>
  <si>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</si>
  <si>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</si>
  <si>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</si>
  <si>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</si>
  <si>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</si>
  <si>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</si>
  <si>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</si>
  <si>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</si>
  <si>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</si>
  <si>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</si>
  <si>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</si>
  <si>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</si>
  <si>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</si>
  <si>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</si>
  <si>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</si>
  <si>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</si>
  <si>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</si>
  <si>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</si>
  <si>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</si>
  <si>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</si>
  <si>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</si>
  <si>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</si>
  <si>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</si>
  <si>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</si>
  <si>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Betonplus Company shpk</t>
  </si>
  <si>
    <t>K88005701R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</si>
</sst>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tabSelected="1" workbookViewId="0">
      <selection activeCell="F26" sqref="F2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23.7109375" style="35" customWidth="1"/>
    <col min="7" max="7" width="12.28515625" style="36" bestFit="1" customWidth="1"/>
    <col min="8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136025249</v>
      </c>
      <c r="C10" s="44"/>
      <c r="D10" s="50">
        <v>180571216</v>
      </c>
      <c r="E10" s="43"/>
      <c r="F10" s="63" t="s">
        <v>263</v>
      </c>
    </row>
    <row r="11" spans="1:6">
      <c r="A11" s="49" t="s">
        <v>258</v>
      </c>
      <c r="B11" s="50"/>
      <c r="C11" s="44"/>
      <c r="D11" s="50">
        <v>0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264</v>
      </c>
    </row>
    <row r="14" spans="1:6">
      <c r="A14" s="49" t="s">
        <v>261</v>
      </c>
      <c r="B14" s="50">
        <v>2381872</v>
      </c>
      <c r="C14" s="44"/>
      <c r="D14" s="50">
        <v>1461037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0</v>
      </c>
      <c r="C16" s="44"/>
      <c r="D16" s="50">
        <v>11361229</v>
      </c>
      <c r="E16" s="43"/>
      <c r="F16" s="36"/>
    </row>
    <row r="17" spans="1:7">
      <c r="A17" s="52" t="s">
        <v>228</v>
      </c>
      <c r="B17" s="50">
        <v>3123264</v>
      </c>
      <c r="C17" s="44"/>
      <c r="D17" s="50">
        <v>37443032</v>
      </c>
      <c r="E17" s="43"/>
      <c r="F17" s="36"/>
    </row>
    <row r="18" spans="1:7">
      <c r="A18" s="52" t="s">
        <v>216</v>
      </c>
      <c r="B18" s="50">
        <v>-69197275</v>
      </c>
      <c r="C18" s="44"/>
      <c r="D18" s="50">
        <v>-128217721</v>
      </c>
      <c r="E18" s="43"/>
      <c r="F18" s="36"/>
    </row>
    <row r="19" spans="1:7">
      <c r="A19" s="52" t="s">
        <v>229</v>
      </c>
      <c r="B19" s="50">
        <v>-20666073</v>
      </c>
      <c r="C19" s="44"/>
      <c r="D19" s="50">
        <v>-28908627</v>
      </c>
      <c r="E19" s="43"/>
      <c r="F19" s="36"/>
    </row>
    <row r="20" spans="1:7">
      <c r="A20" s="52" t="s">
        <v>230</v>
      </c>
      <c r="B20" s="50">
        <v>-39532778</v>
      </c>
      <c r="C20" s="44"/>
      <c r="D20" s="50">
        <v>-40264095</v>
      </c>
      <c r="E20" s="43"/>
      <c r="F20" s="36"/>
    </row>
    <row r="21" spans="1:7">
      <c r="A21" s="52" t="s">
        <v>231</v>
      </c>
      <c r="B21" s="50">
        <v>2298023</v>
      </c>
      <c r="C21" s="44"/>
      <c r="D21" s="50">
        <v>-8051352</v>
      </c>
      <c r="E21" s="43"/>
      <c r="F21" s="65">
        <f>+B22+B18</f>
        <v>-84961187</v>
      </c>
      <c r="G21" s="65">
        <f>+D22+D18</f>
        <v>-160119744</v>
      </c>
    </row>
    <row r="22" spans="1:7">
      <c r="A22" s="52" t="s">
        <v>232</v>
      </c>
      <c r="B22" s="50">
        <v>-15763912</v>
      </c>
      <c r="C22" s="44"/>
      <c r="D22" s="50">
        <v>-31902023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233</v>
      </c>
      <c r="B24" s="50"/>
      <c r="C24" s="44"/>
      <c r="D24" s="50"/>
      <c r="E24" s="43"/>
      <c r="F24" s="36"/>
    </row>
    <row r="25" spans="1:7">
      <c r="A25" s="52" t="s">
        <v>234</v>
      </c>
      <c r="B25" s="50"/>
      <c r="C25" s="44"/>
      <c r="D25" s="50"/>
      <c r="E25" s="43"/>
      <c r="F25" s="36"/>
    </row>
    <row r="26" spans="1:7">
      <c r="A26" s="52" t="s">
        <v>235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-1331630</v>
      </c>
      <c r="C28" s="44"/>
      <c r="D28" s="57">
        <f>SUM(D10:D22,D24:D27)</f>
        <v>-6507304</v>
      </c>
      <c r="E28" s="43"/>
      <c r="F28" s="36"/>
    </row>
    <row r="29" spans="1:7" ht="15" customHeight="1">
      <c r="A29" s="52" t="s">
        <v>26</v>
      </c>
      <c r="B29" s="50">
        <v>-243274</v>
      </c>
      <c r="C29" s="44"/>
      <c r="D29" s="50">
        <v>-1628383</v>
      </c>
      <c r="E29" s="43"/>
      <c r="F29" s="36"/>
    </row>
    <row r="30" spans="1:7" ht="15" customHeight="1">
      <c r="A30" s="53" t="s">
        <v>236</v>
      </c>
      <c r="B30" s="57">
        <f>SUM(B28:B29)</f>
        <v>-1574904</v>
      </c>
      <c r="C30" s="45"/>
      <c r="D30" s="57">
        <f>SUM(D28:D29)</f>
        <v>-8135687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-1574904</v>
      </c>
      <c r="C35" s="48"/>
      <c r="D35" s="58">
        <f>D30+D33</f>
        <v>-8135687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-1574904</v>
      </c>
      <c r="D50" s="59">
        <f>D35</f>
        <v>-8135687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-1574904</v>
      </c>
      <c r="D71" s="60">
        <f>D69+D50</f>
        <v>-8135687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APPLE</cp:lastModifiedBy>
  <cp:lastPrinted>2019-11-27T12:52:16Z</cp:lastPrinted>
  <dcterms:created xsi:type="dcterms:W3CDTF">2012-01-19T09:31:29Z</dcterms:created>
  <dcterms:modified xsi:type="dcterms:W3CDTF">2019-11-27T12:53:22Z</dcterms:modified>
</cp:coreProperties>
</file>