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50"/>
  <c r="B42"/>
  <c r="B47" s="1"/>
  <c r="B57" s="1"/>
  <c r="B27"/>
  <c r="B19"/>
  <c r="D55" l="1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<sst xmlns="http://schemas.openxmlformats.org/spreadsheetml/2006/main" count="414" uniqueCount="271">
  <si>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</si>
  <si>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</si>
  <si>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</si>
  <si>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</si>
  <si>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</si>
  <si>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</si>
  <si>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</si>
  <si>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</si>
  <si>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</si>
  <si>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</si>
  <si>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</si>
  <si>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</si>
  <si>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</si>
  <si>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</si>
  <si>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</si>
  <si>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</si>
  <si>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</si>
  <si>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</si>
  <si>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</si>
  <si>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</si>
  <si>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</si>
  <si>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</si>
  <si>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</si>
  <si>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</si>
  <si>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</si>
  <si>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</si>
  <si>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</si>
  <si>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</si>
  <si>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</si>
  <si>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</si>
  <si>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</si>
  <si>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</si>
  <si>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</si>
  <si>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</si>
  <si>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</si>
  <si>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</si>
  <si>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</si>
  <si>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</si>
  <si>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</si>
  <si>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</si>
  <si>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</si>
  <si>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</si>
  <si>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</si>
  <si>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</si>
  <si>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</si>
  <si>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</si>
  <si>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</si>
  <si>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</si>
  <si>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</si>
  <si>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</si>
  <si>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</si>
  <si>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</si>
  <si>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</si>
  <si>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</si>
  <si>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</si>
  <si>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</si>
  <si>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</si>
  <si>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</si>
  <si>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</si>
  <si>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</si>
  <si>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</si>
  <si>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</si>
  <si>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</si>
  <si>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</si>
  <si>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</si>
  <si>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</si>
  <si>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</si>
  <si>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</si>
  <si>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</si>
  <si>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</si>
  <si>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</si>
  <si>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</si>
  <si>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</si>
  <si>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</si>
  <si>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</si>
  <si>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</si>
  <si>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</si>
  <si>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</si>
  <si>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</si>
  <si>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</si>
  <si>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</si>
  <si>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</si>
  <si>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</si>
  <si>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</si>
  <si>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</si>
  <si>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</si>
  <si>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</si>
  <si>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</si>
  <si>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</si>
  <si>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</si>
  <si>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</si>
  <si>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</si>
  <si>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</si>
  <si>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</si>
  <si>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</si>
  <si>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</si>
  <si>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</si>
  <si>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</si>
  <si>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</si>
  <si>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</si>
  <si>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</si>
  <si>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</si>
  <si>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</si>
  <si>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</si>
  <si>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</si>
  <si>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</si>
  <si>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</si>
  <si>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</si>
  <si>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</si>
  <si>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</si>
  <si>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</si>
  <si>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</si>
  <si>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</si>
  <si>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</si>
  <si>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</si>
  <si>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</si>
  <si>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</si>
  <si>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</si>
  <si>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</si>
  <si>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</si>
  <si>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</si>
  <si>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</si>
  <si>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</si>
  <si>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</si>
  <si>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</si>
  <si>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</si>
  <si>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</si>
  <si>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</si>
  <si>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</si>
  <si>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</si>
  <si>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</si>
  <si>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</si>
  <si>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</si>
  <si>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</si>
  <si>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</si>
  <si>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</si>
  <si>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</si>
  <si>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</si>
  <si>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</si>
  <si>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</si>
  <si>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</si>
  <si>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</si>
  <si>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</si>
  <si>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</si>
  <si>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</si>
  <si>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</si>
  <si>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</si>
  <si>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</si>
  <si>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</si>
  <si>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</si>
  <si>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</si>
  <si>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</si>
  <si>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</si>
  <si>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</si>
  <si>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</si>
  <si>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</si>
  <si>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</si>
  <si>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</si>
  <si>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</si>
  <si>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</si>
  <si>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</si>
  <si>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</si>
  <si>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</si>
  <si>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</si>
  <si>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</si>
  <si>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</si>
  <si>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</si>
  <si>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</si>
  <si>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</si>
  <si>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</si>
  <si>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</si>
  <si>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</si>
  <si>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</si>
  <si>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</si>
  <si>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</si>
  <si>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</si>
  <si>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</si>
  <si>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</si>
  <si>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</si>
  <si>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</si>
  <si>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</si>
  <si>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</si>
  <si>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</si>
  <si>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</si>
  <si>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</si>
  <si>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</si>
  <si>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</si>
  <si>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</si>
  <si>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</si>
  <si>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</si>
  <si>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</si>
  <si>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</si>
  <si>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</si>
  <si>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</si>
  <si>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</si>
  <si>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</si>
  <si>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</si>
  <si>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</si>
  <si>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</si>
  <si>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</si>
  <si>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</si>
  <si>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</si>
  <si>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</si>
  <si>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</si>
  <si>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</si>
  <si>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</si>
  <si>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</si>
  <si>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</si>
  <si>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</si>
  <si>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</si>
  <si>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</si>
  <si>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</si>
  <si>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</si>
  <si>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</si>
  <si>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</si>
  <si>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</si>
  <si>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</si>
  <si>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</si>
  <si>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</si>
  <si>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</si>
  <si>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</si>
  <si>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</si>
  <si>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</si>
  <si>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</si>
  <si>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</si>
  <si>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</si>
  <si>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</si>
  <si>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</si>
  <si>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</si>
  <si>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</si>
  <si>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</si>
  <si>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</si>
  <si>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</si>
  <si>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</si>
  <si>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</si>
  <si>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</si>
  <si>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</si>
  <si>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</si>
  <si>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</si>
  <si>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</si>
  <si>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</si>
  <si>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</si>
  <si>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</si>
  <si>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</si>
  <si>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</si>
  <si>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</si>
  <si>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</si>
  <si>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</si>
  <si>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</si>
  <si>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</si>
  <si>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</si>
  <si>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</si>
  <si>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</si>
  <si>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</si>
  <si>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</si>
  <si>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</si>
  <si>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</si>
  <si>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</si>
  <si>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</si>
  <si>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</si>
  <si>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</si>
  <si>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</si>
  <si>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</si>
  <si>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</si>
  <si>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</si>
  <si>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</si>
  <si>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</si>
  <si>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</si>
  <si>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emri nga sistemi SHTATOR 90</t>
  </si>
  <si>
    <t>NIPT nga sistemi K51806014S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</si>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</sst>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215" applyNumberFormat="1" applyFont="1" applyFill="1" applyBorder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F4" sqref="F4"/>
    </sheetView>
  </sheetViews>
  <sheetFormatPr defaultRowHeight="15"/>
  <cols>
    <col min="1" max="1" width="110.5703125" style="42" customWidth="1"/>
    <col min="2" max="2" width="15.7109375" style="77" customWidth="1"/>
    <col min="3" max="3" width="2.7109375" style="41" customWidth="1"/>
    <col min="4" max="4" width="15.7109375" style="77" customWidth="1"/>
    <col min="5" max="5" width="2.5703125" style="41" customWidth="1"/>
    <col min="6" max="6" width="22" style="41" customWidth="1"/>
    <col min="7" max="7" width="12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7">
      <c r="A1" s="48" t="s">
        <v>270</v>
      </c>
    </row>
    <row r="2" spans="1:7">
      <c r="A2" s="49" t="s">
        <v>268</v>
      </c>
    </row>
    <row r="3" spans="1:7">
      <c r="A3" s="49" t="s">
        <v>269</v>
      </c>
    </row>
    <row r="4" spans="1:7">
      <c r="A4" s="49" t="s">
        <v>267</v>
      </c>
      <c r="G4" s="76"/>
    </row>
    <row r="5" spans="1:7">
      <c r="A5" s="48" t="s">
        <v>229</v>
      </c>
      <c r="B5" s="35"/>
      <c r="C5" s="42"/>
      <c r="D5" s="35"/>
      <c r="E5" s="42"/>
      <c r="F5" s="42"/>
      <c r="G5" s="76"/>
    </row>
    <row r="6" spans="1:7">
      <c r="A6" s="46"/>
      <c r="B6" s="78" t="s">
        <v>211</v>
      </c>
      <c r="C6" s="43"/>
      <c r="D6" s="78" t="s">
        <v>211</v>
      </c>
      <c r="E6" s="55"/>
      <c r="F6" s="42"/>
    </row>
    <row r="7" spans="1:7">
      <c r="A7" s="46"/>
      <c r="B7" s="78" t="s">
        <v>212</v>
      </c>
      <c r="C7" s="43"/>
      <c r="D7" s="78" t="s">
        <v>213</v>
      </c>
      <c r="E7" s="55"/>
      <c r="F7" s="42"/>
    </row>
    <row r="8" spans="1:7">
      <c r="A8" s="47"/>
      <c r="B8" s="79"/>
      <c r="C8" s="45"/>
      <c r="D8" s="79"/>
      <c r="E8" s="54"/>
      <c r="F8" s="42"/>
    </row>
    <row r="9" spans="1:7">
      <c r="A9" s="44" t="s">
        <v>215</v>
      </c>
      <c r="B9" s="80"/>
      <c r="C9" s="51"/>
      <c r="D9" s="80"/>
      <c r="E9" s="50"/>
      <c r="F9" s="75" t="s">
        <v>266</v>
      </c>
    </row>
    <row r="10" spans="1:7">
      <c r="A10" s="61" t="s">
        <v>258</v>
      </c>
      <c r="B10" s="81">
        <v>43815243</v>
      </c>
      <c r="C10" s="51"/>
      <c r="D10" s="81">
        <v>155021321.87</v>
      </c>
      <c r="E10" s="50"/>
      <c r="F10" s="74" t="s">
        <v>263</v>
      </c>
    </row>
    <row r="11" spans="1:7">
      <c r="A11" s="61" t="s">
        <v>260</v>
      </c>
      <c r="B11" s="81"/>
      <c r="C11" s="51"/>
      <c r="D11" s="81"/>
      <c r="E11" s="50"/>
      <c r="F11" s="74" t="s">
        <v>264</v>
      </c>
    </row>
    <row r="12" spans="1:7">
      <c r="A12" s="61" t="s">
        <v>261</v>
      </c>
      <c r="B12" s="81"/>
      <c r="C12" s="51"/>
      <c r="D12" s="81"/>
      <c r="E12" s="50"/>
      <c r="F12" s="74" t="s">
        <v>264</v>
      </c>
    </row>
    <row r="13" spans="1:7">
      <c r="A13" s="61" t="s">
        <v>262</v>
      </c>
      <c r="B13" s="81"/>
      <c r="C13" s="51"/>
      <c r="D13" s="81"/>
      <c r="E13" s="50"/>
      <c r="F13" s="74" t="s">
        <v>264</v>
      </c>
    </row>
    <row r="14" spans="1:7">
      <c r="A14" s="61" t="s">
        <v>259</v>
      </c>
      <c r="B14" s="81">
        <v>0</v>
      </c>
      <c r="C14" s="51"/>
      <c r="D14" s="81">
        <v>1113510</v>
      </c>
      <c r="E14" s="50"/>
      <c r="F14" s="74" t="s">
        <v>265</v>
      </c>
    </row>
    <row r="15" spans="1:7">
      <c r="A15" s="44" t="s">
        <v>216</v>
      </c>
      <c r="B15" s="81"/>
      <c r="C15" s="51"/>
      <c r="D15" s="81"/>
      <c r="E15" s="50"/>
      <c r="F15" s="42"/>
    </row>
    <row r="16" spans="1:7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f>-(16496328.48+35166-354358.72-3125+641452+1000361)</f>
        <v>-17815823.759999998</v>
      </c>
      <c r="C19" s="51"/>
      <c r="D19" s="81">
        <v>-16597604.32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-3869529</v>
      </c>
      <c r="C22" s="51"/>
      <c r="D22" s="81">
        <v>-3821712</v>
      </c>
      <c r="E22" s="50"/>
      <c r="F22" s="42"/>
    </row>
    <row r="23" spans="1:6">
      <c r="A23" s="61" t="s">
        <v>245</v>
      </c>
      <c r="B23" s="81">
        <v>-636212</v>
      </c>
      <c r="C23" s="51"/>
      <c r="D23" s="81">
        <v>-638226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>
        <v>-76689</v>
      </c>
      <c r="C25" s="51"/>
      <c r="D25" s="81">
        <v>-1461490</v>
      </c>
      <c r="E25" s="50"/>
      <c r="F25" s="42"/>
    </row>
    <row r="26" spans="1:6">
      <c r="A26" s="44" t="s">
        <v>235</v>
      </c>
      <c r="B26" s="81">
        <v>-1414661</v>
      </c>
      <c r="C26" s="51"/>
      <c r="D26" s="81">
        <v>-1614450</v>
      </c>
      <c r="E26" s="50"/>
      <c r="F26" s="42"/>
    </row>
    <row r="27" spans="1:6">
      <c r="A27" s="44" t="s">
        <v>221</v>
      </c>
      <c r="B27" s="81">
        <f>-(1620423.5+4080+397916.07+9925655.92+360000+10833+760000+163538.72+5632+102688.77+31115.6+372000+30000+253592+49959.78+485771)</f>
        <v>-14573206.359999999</v>
      </c>
      <c r="C27" s="51"/>
      <c r="D27" s="81">
        <v>-116974990.75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-1980952.89</v>
      </c>
      <c r="C37" s="51"/>
      <c r="D37" s="81">
        <v>-2140823.2599999998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/>
      <c r="C39" s="51"/>
      <c r="D39" s="81"/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3448168.990000003</v>
      </c>
      <c r="C42" s="53"/>
      <c r="D42" s="82">
        <f>SUM(D9:D41)</f>
        <v>12885535.540000012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-395250.45</v>
      </c>
      <c r="C44" s="51"/>
      <c r="D44" s="81">
        <v>-1994035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3052918.5400000028</v>
      </c>
      <c r="C47" s="56"/>
      <c r="D47" s="84">
        <f>SUM(D42:D46)</f>
        <v>10891500.540000012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>
        <f>624432.02-1487557.76</f>
        <v>-863125.74</v>
      </c>
      <c r="C50" s="52"/>
      <c r="D50" s="87">
        <v>408030.07</v>
      </c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>
        <v>0</v>
      </c>
      <c r="C54" s="52"/>
      <c r="D54" s="87">
        <v>-416039</v>
      </c>
      <c r="E54" s="35"/>
      <c r="F54" s="37"/>
    </row>
    <row r="55" spans="1:6">
      <c r="A55" s="65" t="s">
        <v>241</v>
      </c>
      <c r="B55" s="88">
        <f>SUM(B50:B54)</f>
        <v>-863125.74</v>
      </c>
      <c r="C55" s="66"/>
      <c r="D55" s="88">
        <f>SUM(D50:D54)</f>
        <v>-8008.929999999993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2189792.8000000026</v>
      </c>
      <c r="C57" s="69"/>
      <c r="D57" s="90">
        <f>D47+D55</f>
        <v>10883491.610000012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2021-07-27T12:21:13Z</dcterms:modified>
</cp:coreProperties>
</file>