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C12"/>
  <c r="B17"/>
  <c r="C17"/>
  <c r="C25" s="1"/>
  <c r="C27" s="1"/>
  <c r="M6"/>
  <c r="N25"/>
  <c r="M15"/>
  <c r="N26"/>
  <c r="N12"/>
  <c r="M20"/>
  <c r="N14"/>
  <c r="M26"/>
  <c r="M16"/>
  <c r="N23"/>
  <c r="N20"/>
  <c r="M7"/>
  <c r="N24"/>
  <c r="M27"/>
  <c r="N21"/>
  <c r="M23"/>
  <c r="N10"/>
  <c r="N11"/>
  <c r="M12"/>
  <c r="N13"/>
  <c r="M18"/>
  <c r="M24"/>
  <c r="N8"/>
  <c r="N27"/>
  <c r="N22"/>
  <c r="N9"/>
  <c r="M22"/>
  <c r="N15"/>
  <c r="M17"/>
  <c r="N7"/>
  <c r="M11"/>
  <c r="M14"/>
  <c r="N17"/>
  <c r="M19"/>
  <c r="M25"/>
  <c r="M8"/>
  <c r="M13"/>
  <c r="N6"/>
  <c r="M21"/>
  <c r="M10"/>
  <c r="N16"/>
  <c r="N18"/>
  <c r="N19"/>
  <c r="M9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<sst xmlns="http://schemas.openxmlformats.org/spreadsheetml/2006/main" count="28" uniqueCount="27">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</sst>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164" fontId="0" fillId="0" borderId="0" xfId="1" applyNumberFormat="1" applyFont="1" applyFill="1" applyBorder="1"/>
    <xf numFmtId="164" fontId="2" fillId="5" borderId="0" xfId="1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7" sqref="B17"/>
    </sheetView>
  </sheetViews>
  <sheetFormatPr defaultRowHeight="15"/>
  <cols>
    <col min="1" max="1" width="72.28515625" customWidth="1"/>
    <col min="2" max="2" width="14" bestFit="1" customWidth="1"/>
    <col min="3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24" t="s">
        <v>24</v>
      </c>
      <c r="B2" s="13" t="s">
        <v>23</v>
      </c>
      <c r="C2" s="13" t="s">
        <v>23</v>
      </c>
    </row>
    <row r="3" spans="1:14" ht="15" customHeight="1">
      <c r="A3" s="25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6" t="s">
        <v>19</v>
      </c>
      <c r="B6" s="15">
        <v>80618043</v>
      </c>
      <c r="C6" s="16">
        <v>174382109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>
        <v>7787216</v>
      </c>
      <c r="C8" s="16">
        <v>-8768855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-35036191</v>
      </c>
      <c r="C10" s="16">
        <v>-52619986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>
        <v>-23570224</v>
      </c>
      <c r="C11" s="16">
        <v>-42800998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f>SUM(B13:B14)</f>
        <v>-9825239</v>
      </c>
      <c r="C12" s="18">
        <f>SUM(C13:C14)</f>
        <v>-9123637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7">
        <v>-8419228</v>
      </c>
      <c r="C13" s="20">
        <v>-7818027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7">
        <v>-1406011</v>
      </c>
      <c r="C14" s="20">
        <v>-1305610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7">
        <v>-6620702</v>
      </c>
      <c r="C15" s="20">
        <v>-4982832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7">
        <v>-6822400</v>
      </c>
      <c r="C16" s="20">
        <v>-9848313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6530503</v>
      </c>
      <c r="C17" s="19">
        <f>SUM(C6:C12,C15:C16)</f>
        <v>46237488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9"/>
      <c r="C18" s="9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7">
        <v>-50105</v>
      </c>
      <c r="C20" s="16">
        <v>-242289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5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-1452003</v>
      </c>
      <c r="C22" s="16">
        <v>-3889353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1">
        <f>SUM(B20:B22)</f>
        <v>-1502108</v>
      </c>
      <c r="C23" s="21">
        <f>SUM(C20:C22)</f>
        <v>-4131642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B17+B23</f>
        <v>5028395</v>
      </c>
      <c r="C25" s="22">
        <f>C17+C23</f>
        <v>42105846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7">
        <v>-754259</v>
      </c>
      <c r="C26" s="16">
        <v>-6319442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B25+B26</f>
        <v>4274136</v>
      </c>
      <c r="C27" s="23">
        <f>C25+C26</f>
        <v>35786404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BBILANI</cp:lastModifiedBy>
  <dcterms:created xsi:type="dcterms:W3CDTF">2018-06-20T15:30:23Z</dcterms:created>
  <dcterms:modified xsi:type="dcterms:W3CDTF">2020-08-04T13:15:02Z</dcterms:modified>
</cp:coreProperties>
</file>