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4" i="18" l="1"/>
  <c r="D44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<sst xmlns="http://schemas.openxmlformats.org/spreadsheetml/2006/main" count="414" uniqueCount="271">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</sst>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rgb="FF00B0F0"/>
      </right>
      <top style="thin">
        <color theme="3" tint="0.59996337778862885"/>
      </top>
      <bottom style="thin">
        <color theme="3" tint="0.59996337778862885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0" borderId="26" xfId="0" applyNumberFormat="1" applyFont="1" applyBorder="1" applyAlignment="1">
      <alignment horizontal="right" vertical="center"/>
    </xf>
    <xf numFmtId="3" fontId="12" fillId="0" borderId="26" xfId="0" applyNumberFormat="1" applyFont="1" applyBorder="1" applyAlignment="1">
      <alignment horizontal="right" vertical="center"/>
    </xf>
    <xf numFmtId="3" fontId="187" fillId="0" borderId="27" xfId="0" applyNumberFormat="1" applyFont="1" applyBorder="1" applyAlignment="1">
      <alignment horizontal="right" vertical="center"/>
    </xf>
    <xf numFmtId="3" fontId="12" fillId="0" borderId="26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42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45128432</v>
      </c>
      <c r="C10" s="52"/>
      <c r="D10" s="84">
        <v>36849134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-4472155</v>
      </c>
      <c r="C19" s="52"/>
      <c r="D19" s="86">
        <v>-1577313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5">
        <v>-15174000</v>
      </c>
      <c r="C22" s="52"/>
      <c r="D22" s="85">
        <v>-12060000</v>
      </c>
      <c r="E22" s="51"/>
      <c r="F22" s="42"/>
    </row>
    <row r="23" spans="1:6">
      <c r="A23" s="63" t="s">
        <v>249</v>
      </c>
      <c r="B23" s="87">
        <v>-2534058</v>
      </c>
      <c r="C23" s="52"/>
      <c r="D23" s="87">
        <v>-2014020</v>
      </c>
      <c r="E23" s="51"/>
      <c r="F23" s="42"/>
    </row>
    <row r="24" spans="1:6">
      <c r="A24" s="63" t="s">
        <v>251</v>
      </c>
      <c r="B24" s="87"/>
      <c r="C24" s="52"/>
      <c r="D24" s="87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-176653</v>
      </c>
      <c r="C26" s="52"/>
      <c r="D26" s="84">
        <v>-846948</v>
      </c>
      <c r="E26" s="51"/>
      <c r="F26" s="42"/>
    </row>
    <row r="27" spans="1:6">
      <c r="A27" s="45" t="s">
        <v>221</v>
      </c>
      <c r="B27" s="84">
        <v>-5797000</v>
      </c>
      <c r="C27" s="52"/>
      <c r="D27" s="84">
        <v>-102800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7" ht="15" customHeight="1">
      <c r="A33" s="63" t="s">
        <v>258</v>
      </c>
      <c r="B33" s="64"/>
      <c r="C33" s="52"/>
      <c r="D33" s="64"/>
      <c r="E33" s="51"/>
      <c r="F33" s="42"/>
    </row>
    <row r="34" spans="1:7" ht="15" customHeight="1">
      <c r="A34" s="63" t="s">
        <v>254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255</v>
      </c>
      <c r="B37" s="64"/>
      <c r="C37" s="52"/>
      <c r="D37" s="64"/>
      <c r="E37" s="51"/>
      <c r="F37" s="42"/>
    </row>
    <row r="38" spans="1:7">
      <c r="A38" s="63" t="s">
        <v>257</v>
      </c>
      <c r="B38" s="64"/>
      <c r="C38" s="52"/>
      <c r="D38" s="64"/>
      <c r="E38" s="51"/>
      <c r="F38" s="42"/>
    </row>
    <row r="39" spans="1:7">
      <c r="A39" s="63" t="s">
        <v>256</v>
      </c>
      <c r="B39" s="64"/>
      <c r="C39" s="52"/>
      <c r="D39" s="64"/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260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16974566</v>
      </c>
      <c r="C42" s="55"/>
      <c r="D42" s="54">
        <f>SUM(D9:D41)</f>
        <v>20248053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85">
        <f>-2546185</f>
        <v>-2546185</v>
      </c>
      <c r="C44" s="85"/>
      <c r="D44" s="85">
        <f t="shared" ref="D44" si="0">D42*-15%</f>
        <v>-3037207.9499999997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243</v>
      </c>
      <c r="B47" s="67">
        <f>SUM(B42:B46)</f>
        <v>14428381</v>
      </c>
      <c r="C47" s="58"/>
      <c r="D47" s="67">
        <f>SUM(D42:D46)</f>
        <v>17210845.050000001</v>
      </c>
      <c r="E47" s="58"/>
      <c r="F47" s="42"/>
      <c r="G47" s="42">
        <v>2546185</v>
      </c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14428381</v>
      </c>
      <c r="C57" s="77"/>
      <c r="D57" s="76">
        <f>D47+D55</f>
        <v>17210845.050000001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mergeCells count="2">
    <mergeCell ref="B23:B24"/>
    <mergeCell ref="D23:D2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2020-04-30T22:01:18Z</dcterms:modified>
</cp:coreProperties>
</file>