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055" windowHeight="6300" tabRatio="952" activeTab="3"/>
  </bookViews>
  <sheets>
    <sheet name="Emert" sheetId="1" r:id="rId1"/>
    <sheet name="Aktivi" sheetId="2" r:id="rId2"/>
    <sheet name="Pasivi" sheetId="3" r:id="rId3"/>
    <sheet name="TE ARDH.SHP. SIPAS NATYRES" sheetId="4" r:id="rId4"/>
    <sheet name="CASH FLOW INDIREKT" sheetId="5" r:id="rId5"/>
    <sheet name="Kapital pa kons" sheetId="6" r:id="rId6"/>
    <sheet name="iventari automj" sheetId="7" r:id="rId7"/>
    <sheet name="Amortiz" sheetId="8" r:id="rId8"/>
    <sheet name="Shenime Shpjeguese" sheetId="9" r:id="rId9"/>
    <sheet name="Inventari" sheetId="10" r:id="rId10"/>
    <sheet name="P1+2STATIST" sheetId="11" r:id="rId11"/>
    <sheet name="P3.STATIST" sheetId="12" r:id="rId12"/>
    <sheet name="P4.STATIST" sheetId="13" r:id="rId13"/>
  </sheets>
  <externalReferences>
    <externalReference r:id="rId16"/>
  </externalReferences>
  <definedNames/>
  <calcPr fullCalcOnLoad="1"/>
</workbook>
</file>

<file path=xl/sharedStrings.xml><?xml version="1.0" encoding="utf-8"?>
<sst xmlns="http://schemas.openxmlformats.org/spreadsheetml/2006/main" count="1266" uniqueCount="813">
  <si>
    <t>Kapitali i shoqerise ka rezultuar ne vleren 30,210,232 Leke dhe eshte i perbere nga zerat si me poshte:</t>
  </si>
  <si>
    <t>Shitjet neto te shoqerise kane rezultuar ne vleren 7,370,313  Leke.</t>
  </si>
  <si>
    <t>Ne kete ze eshte regjistruar kosto e lendeve te para te perdorura pergjate realizimit te aktivitetit dhe kapin vleren  2,458,843 lek.</t>
  </si>
  <si>
    <t>Amortizim i AQ afatgjate</t>
  </si>
  <si>
    <t>Shpenzimet per personelin kapin vleren 2,156,616 leke ku perfshihen shpenzimet e pagave dhe kontributeve qe paguan punedhenesi.</t>
  </si>
  <si>
    <t>Jane perfituar te ardhura nga kembimet valutore dhe interesat e ndryshme bankare ne vleren 89,220 lek</t>
  </si>
  <si>
    <t xml:space="preserve">Fitimi neto i vitit financiar, eshte  i paraqitur ne pasqyren e te ardhurave dhe shpenzimeve detajohet si me poshte: </t>
  </si>
  <si>
    <t>Shoqeria ka zhvilluar per kete vit aktivitet ne fushen e objektit te saj te veprimtarise dhe konkretisht ne tregtimin e pjeseve te kembimit automjeteve ,vajrave lubrifikante etj</t>
  </si>
  <si>
    <t>dhe jane te perbere kryesisht nga paisje pune dhe mjete transporti</t>
  </si>
  <si>
    <t xml:space="preserve">Ne vitin ushtrimor 2012 vlera neto e aktiveve afatgjata materiale ka rezultuar ne 1,319,526 Leke dhe </t>
  </si>
  <si>
    <t>MMR</t>
  </si>
  <si>
    <t>Magazina e makinerive te renda</t>
  </si>
  <si>
    <t>Minitraktor 18 HP</t>
  </si>
  <si>
    <t>Panele diellore</t>
  </si>
  <si>
    <t>Tricikla 175cc</t>
  </si>
  <si>
    <t>Motorra minitrak</t>
  </si>
  <si>
    <t>Veture nafte KJ Cherokee</t>
  </si>
  <si>
    <t>MPK</t>
  </si>
  <si>
    <t>Vaj lubrifikant</t>
  </si>
  <si>
    <t>Panel komandimi pompe uji</t>
  </si>
  <si>
    <t>Vaj Iso 46</t>
  </si>
  <si>
    <t>Goma R 22.5</t>
  </si>
  <si>
    <t>Goma R16</t>
  </si>
  <si>
    <t>Goma R15</t>
  </si>
  <si>
    <t>Filtra ajri</t>
  </si>
  <si>
    <t>Filtra vaji</t>
  </si>
  <si>
    <t>Filtra nafte</t>
  </si>
  <si>
    <t>Vaj aerohidraulik</t>
  </si>
  <si>
    <t>159.525</t>
  </si>
  <si>
    <t>Vaj motorri</t>
  </si>
  <si>
    <t>224.998</t>
  </si>
  <si>
    <t>Vaj</t>
  </si>
  <si>
    <t>276.542</t>
  </si>
  <si>
    <t>Preparat lubrifikues</t>
  </si>
  <si>
    <t>Graso</t>
  </si>
  <si>
    <t>Vaj lubrifikant (487)</t>
  </si>
  <si>
    <t>603.667</t>
  </si>
  <si>
    <t>161.502</t>
  </si>
  <si>
    <t>Vaj Fordi</t>
  </si>
  <si>
    <t>Antifrize</t>
  </si>
  <si>
    <t>156.621</t>
  </si>
  <si>
    <t>Alkol frenash</t>
  </si>
  <si>
    <t>Vaj per kompresore dhe turbina</t>
  </si>
  <si>
    <t>306.871</t>
  </si>
  <si>
    <t>Vaj lubrifikant per motocikleta</t>
  </si>
  <si>
    <t>Vaj ISO 68</t>
  </si>
  <si>
    <t>132.317</t>
  </si>
  <si>
    <t>125.404</t>
  </si>
  <si>
    <t>Vaj lubrifikant 155</t>
  </si>
  <si>
    <t>141.328</t>
  </si>
  <si>
    <t>Vaj motorri Shell</t>
  </si>
  <si>
    <t>580.492</t>
  </si>
  <si>
    <t>Vaj motorri importi</t>
  </si>
  <si>
    <t>180.216</t>
  </si>
  <si>
    <t>Vaj transmesioni</t>
  </si>
  <si>
    <t>145.883</t>
  </si>
  <si>
    <t>Vaj ingranazhi</t>
  </si>
  <si>
    <t>273.683</t>
  </si>
  <si>
    <t>Vaj ingranazhesh 2</t>
  </si>
  <si>
    <t>Vaj industrial</t>
  </si>
  <si>
    <t>Vaj Rubia S40</t>
  </si>
  <si>
    <t>Vaj hidraulik Azola</t>
  </si>
  <si>
    <t>Vaj Kappa</t>
  </si>
  <si>
    <t>Vaj Rubbia 4400 (15w40)</t>
  </si>
  <si>
    <t>Vaj 80w90</t>
  </si>
  <si>
    <t>Bateri</t>
  </si>
  <si>
    <t>Vaj kallepesh</t>
  </si>
  <si>
    <t>117.001</t>
  </si>
  <si>
    <t>Alkol</t>
  </si>
  <si>
    <t>Vaj lubrifikant V02</t>
  </si>
  <si>
    <t>974.004</t>
  </si>
  <si>
    <t>Vaj 2T</t>
  </si>
  <si>
    <t>192.244</t>
  </si>
  <si>
    <t>Vaj motorrash Sh-09</t>
  </si>
  <si>
    <t>184.465</t>
  </si>
  <si>
    <t>Vaj hidraulik Sh-09</t>
  </si>
  <si>
    <t>156.401</t>
  </si>
  <si>
    <t>Graso SH-09</t>
  </si>
  <si>
    <t>309.200</t>
  </si>
  <si>
    <t>Preparat antifrize SH-09</t>
  </si>
  <si>
    <t>167.122</t>
  </si>
  <si>
    <t>Vaj lubrifikant Q-09</t>
  </si>
  <si>
    <t>301.001</t>
  </si>
  <si>
    <t>Goma auto R16</t>
  </si>
  <si>
    <t>5,306.504</t>
  </si>
  <si>
    <t>Goma R215/80 R15</t>
  </si>
  <si>
    <t>3,869.011</t>
  </si>
  <si>
    <t>Bateri 12W</t>
  </si>
  <si>
    <t>Goma Pireli 195/65 R15</t>
  </si>
  <si>
    <t>Vaj hidraulik</t>
  </si>
  <si>
    <t>3,590.769</t>
  </si>
  <si>
    <t>Goma auto 5080</t>
  </si>
  <si>
    <t>5,533.333</t>
  </si>
  <si>
    <t>Goma R14</t>
  </si>
  <si>
    <t>Goma R15 Nok</t>
  </si>
  <si>
    <t>Bateri 74 Ah</t>
  </si>
  <si>
    <t>Bateri 75 Ah</t>
  </si>
  <si>
    <t>Bateri 45 Ah</t>
  </si>
  <si>
    <t>Bateri 82 Ah</t>
  </si>
  <si>
    <t>Bateri 99 Ah</t>
  </si>
  <si>
    <t>Bateri 100 Ah</t>
  </si>
  <si>
    <t>Goma</t>
  </si>
  <si>
    <t>4,435.135</t>
  </si>
  <si>
    <t>3,849.490</t>
  </si>
  <si>
    <t>5,680.780</t>
  </si>
  <si>
    <t>Motorra pjese</t>
  </si>
  <si>
    <t>2,095.522</t>
  </si>
  <si>
    <t>Amortizator</t>
  </si>
  <si>
    <t>ISO filter</t>
  </si>
  <si>
    <t>Cepa freni</t>
  </si>
  <si>
    <t>Kepuce</t>
  </si>
  <si>
    <t>775.763</t>
  </si>
  <si>
    <t>Valixhe motorri</t>
  </si>
  <si>
    <t>Rrip motorri</t>
  </si>
  <si>
    <t>Pompe vaji</t>
  </si>
  <si>
    <t>3,468.091</t>
  </si>
  <si>
    <t>Pulexho motorri</t>
  </si>
  <si>
    <t>1,633.725</t>
  </si>
  <si>
    <t>Filter kamjo</t>
  </si>
  <si>
    <t>Kuzhineta</t>
  </si>
  <si>
    <t>Tambure</t>
  </si>
  <si>
    <t>1,137.254</t>
  </si>
  <si>
    <t>Pompe freksioni</t>
  </si>
  <si>
    <t>249.406</t>
  </si>
  <si>
    <t>182.612</t>
  </si>
  <si>
    <t>Koka zbare</t>
  </si>
  <si>
    <t>617.113</t>
  </si>
  <si>
    <t>Parakolpa</t>
  </si>
  <si>
    <t>2,055.222</t>
  </si>
  <si>
    <t>Parafango</t>
  </si>
  <si>
    <t xml:space="preserve">Grupe timoni </t>
  </si>
  <si>
    <t>5,142.222</t>
  </si>
  <si>
    <t>Fener+sinjal</t>
  </si>
  <si>
    <t>275.108</t>
  </si>
  <si>
    <t>Avantreno</t>
  </si>
  <si>
    <t>Pompe nafte</t>
  </si>
  <si>
    <t>Xham anesor</t>
  </si>
  <si>
    <t>2,102.978</t>
  </si>
  <si>
    <t>Xham parabrize</t>
  </si>
  <si>
    <t>Pistona motorri</t>
  </si>
  <si>
    <t>17,592.222</t>
  </si>
  <si>
    <t>Stop freni</t>
  </si>
  <si>
    <t>795.791</t>
  </si>
  <si>
    <t>Frena</t>
  </si>
  <si>
    <t>Suport kembe motorri</t>
  </si>
  <si>
    <t>1,671.946</t>
  </si>
  <si>
    <t>Kembe kabine</t>
  </si>
  <si>
    <t>Cilinder motori</t>
  </si>
  <si>
    <t>Balestra te para</t>
  </si>
  <si>
    <t>Balestra te pasme</t>
  </si>
  <si>
    <t>Llampa te perdorura</t>
  </si>
  <si>
    <t>39.000</t>
  </si>
  <si>
    <t>Krik hidraulik</t>
  </si>
  <si>
    <t>Pompe sistem kthimi</t>
  </si>
  <si>
    <t>2,251.167</t>
  </si>
  <si>
    <t>Fener</t>
  </si>
  <si>
    <t>1,553.663</t>
  </si>
  <si>
    <t>342.177</t>
  </si>
  <si>
    <t>Tamburo freni</t>
  </si>
  <si>
    <t>Kryqe transmesioni</t>
  </si>
  <si>
    <t>Filtra</t>
  </si>
  <si>
    <t>Fshirese Bottari</t>
  </si>
  <si>
    <t>834.481</t>
  </si>
  <si>
    <t>Rrip dinamo 5K1815</t>
  </si>
  <si>
    <t>Jastek</t>
  </si>
  <si>
    <t>1,801.297</t>
  </si>
  <si>
    <t>Pasqyra</t>
  </si>
  <si>
    <t>1,714.473</t>
  </si>
  <si>
    <t>Adezive</t>
  </si>
  <si>
    <t>258.111</t>
  </si>
  <si>
    <t>Krah stabilizatori</t>
  </si>
  <si>
    <t>837.317</t>
  </si>
  <si>
    <t>Akumulator</t>
  </si>
  <si>
    <t>5,826.008</t>
  </si>
  <si>
    <t>Bazamente</t>
  </si>
  <si>
    <t>Bordura</t>
  </si>
  <si>
    <t>Celesa te ndryshem</t>
  </si>
  <si>
    <t>981.529</t>
  </si>
  <si>
    <t>Bori</t>
  </si>
  <si>
    <t>Maskarino</t>
  </si>
  <si>
    <t>1,493.457</t>
  </si>
  <si>
    <t>Prapakolp</t>
  </si>
  <si>
    <t>Rripa</t>
  </si>
  <si>
    <t>526.630</t>
  </si>
  <si>
    <t>Doreza</t>
  </si>
  <si>
    <t>560.753</t>
  </si>
  <si>
    <t>Termostat</t>
  </si>
  <si>
    <t>830.727</t>
  </si>
  <si>
    <t>Kavallota</t>
  </si>
  <si>
    <t>198.000</t>
  </si>
  <si>
    <t>Leve komandimi</t>
  </si>
  <si>
    <t>Kopertona 17</t>
  </si>
  <si>
    <t>1,159.259</t>
  </si>
  <si>
    <t>Kompresor</t>
  </si>
  <si>
    <t>10,435.111</t>
  </si>
  <si>
    <t>Unaza</t>
  </si>
  <si>
    <t>415.009</t>
  </si>
  <si>
    <t>Shtanga</t>
  </si>
  <si>
    <t>Paketa</t>
  </si>
  <si>
    <t>2,234.974</t>
  </si>
  <si>
    <t>Percues</t>
  </si>
  <si>
    <t>Piaster</t>
  </si>
  <si>
    <t>248.642</t>
  </si>
  <si>
    <t>Tapa te ndryshme</t>
  </si>
  <si>
    <t>Bashkuese</t>
  </si>
  <si>
    <t>Stema</t>
  </si>
  <si>
    <t>Fish ferrotash</t>
  </si>
  <si>
    <t>Sllavina</t>
  </si>
  <si>
    <t>Valvula</t>
  </si>
  <si>
    <t>Kapak</t>
  </si>
  <si>
    <t>1,642.786</t>
  </si>
  <si>
    <t>Paisje komandimi Yamaha</t>
  </si>
  <si>
    <t>Spirale</t>
  </si>
  <si>
    <t>Fasho</t>
  </si>
  <si>
    <t>Kryq</t>
  </si>
  <si>
    <t>Bronxina</t>
  </si>
  <si>
    <t>Helike</t>
  </si>
  <si>
    <t>Xham feneri</t>
  </si>
  <si>
    <t>Xham pasqyra</t>
  </si>
  <si>
    <t>Pjese kembimi stoqe (kosto pa baze0</t>
  </si>
  <si>
    <t>Guarnicion testato</t>
  </si>
  <si>
    <t>Kandeleta</t>
  </si>
  <si>
    <t>570.729</t>
  </si>
  <si>
    <t>Koka paraleli</t>
  </si>
  <si>
    <t>572.981</t>
  </si>
  <si>
    <t>Kit freksioni</t>
  </si>
  <si>
    <t>Radiator</t>
  </si>
  <si>
    <t>16,248.692</t>
  </si>
  <si>
    <t>Tirante</t>
  </si>
  <si>
    <t>984.333</t>
  </si>
  <si>
    <t>Kembe motorri</t>
  </si>
  <si>
    <t>1,322.912</t>
  </si>
  <si>
    <t>Pompe uji</t>
  </si>
  <si>
    <t>2,758.417</t>
  </si>
  <si>
    <t>Filter kondicionimi</t>
  </si>
  <si>
    <t>Ferrota</t>
  </si>
  <si>
    <t>935.325</t>
  </si>
  <si>
    <t>Gomine cilindrike</t>
  </si>
  <si>
    <t>Filter ajri</t>
  </si>
  <si>
    <t>573.083</t>
  </si>
  <si>
    <t>Rripa me kanale</t>
  </si>
  <si>
    <t>Radiator uji</t>
  </si>
  <si>
    <t>6,321.929</t>
  </si>
  <si>
    <t>Cilindra freni</t>
  </si>
  <si>
    <t>475.076</t>
  </si>
  <si>
    <t>Disk freksioni</t>
  </si>
  <si>
    <t>2,309.538</t>
  </si>
  <si>
    <t>Rripa faze</t>
  </si>
  <si>
    <t>551.383</t>
  </si>
  <si>
    <t>Ferrote freni</t>
  </si>
  <si>
    <t>998.429</t>
  </si>
  <si>
    <t>Grushta</t>
  </si>
  <si>
    <t>Filter vaj kondicionimi</t>
  </si>
  <si>
    <t>653.961</t>
  </si>
  <si>
    <t>Filter ajri 128</t>
  </si>
  <si>
    <t>158.615</t>
  </si>
  <si>
    <t>Parafiltra</t>
  </si>
  <si>
    <t>Filter nafte</t>
  </si>
  <si>
    <t>488.516</t>
  </si>
  <si>
    <t>Disqe freni</t>
  </si>
  <si>
    <t xml:space="preserve">   INVENTARI I AKTIVEVE QARKULLUESE</t>
  </si>
  <si>
    <t>Vlera totale</t>
  </si>
  <si>
    <t>Cope</t>
  </si>
  <si>
    <t>Lit</t>
  </si>
  <si>
    <t>Kg</t>
  </si>
  <si>
    <t>kg</t>
  </si>
  <si>
    <t>Pale</t>
  </si>
  <si>
    <t>Amortizimi i vitit</t>
  </si>
  <si>
    <t>Nr</t>
  </si>
  <si>
    <t>rend</t>
  </si>
  <si>
    <t>I</t>
  </si>
  <si>
    <t>III</t>
  </si>
  <si>
    <t>Amortizimi</t>
  </si>
  <si>
    <t>II</t>
  </si>
  <si>
    <t xml:space="preserve">Mjete  Transporti </t>
  </si>
  <si>
    <t>Inventari</t>
  </si>
  <si>
    <t>Aktive biologjike afatshkurtra</t>
  </si>
  <si>
    <t>Aktive afatgjata materiale</t>
  </si>
  <si>
    <t>Aktive te tjera afatgjata</t>
  </si>
  <si>
    <t>Derivativet</t>
  </si>
  <si>
    <t>a</t>
  </si>
  <si>
    <t>b</t>
  </si>
  <si>
    <t>c</t>
  </si>
  <si>
    <t>d</t>
  </si>
  <si>
    <t>e</t>
  </si>
  <si>
    <t>Grantet dhe te ardhurat e shtyra</t>
  </si>
  <si>
    <t>Provizionet afatshkurtra</t>
  </si>
  <si>
    <t>Kapitali aksionar</t>
  </si>
  <si>
    <t>NR</t>
  </si>
  <si>
    <t>Shitjet neto</t>
  </si>
  <si>
    <t>Pagat e personelit</t>
  </si>
  <si>
    <t>Amortizimet dhe zhvleresimet</t>
  </si>
  <si>
    <t>Shpenzime te tjera</t>
  </si>
  <si>
    <t xml:space="preserve">Te ardhurat dhe shpenzimet financiare </t>
  </si>
  <si>
    <t>Te ardhurat dhe shpenzimet nga interesat</t>
  </si>
  <si>
    <t>Produkte te gatshme</t>
  </si>
  <si>
    <t>Mallra per rishitje</t>
  </si>
  <si>
    <t>Toka</t>
  </si>
  <si>
    <t>EMERTIMI</t>
  </si>
  <si>
    <t>PERIUDHA</t>
  </si>
  <si>
    <t>RAPORTUESE</t>
  </si>
  <si>
    <t xml:space="preserve">PERIUDHA </t>
  </si>
  <si>
    <t>PARAARDHESE</t>
  </si>
  <si>
    <t>FLUKSI MONETAR NGA VEPRIMTARITE E SHFRYTEZIMIT</t>
  </si>
  <si>
    <t>FLUKSI MONETAR NGA VEPRIMTARITE INVESTUESE</t>
  </si>
  <si>
    <t xml:space="preserve">Blerja e aktiveve afatgjata materiale </t>
  </si>
  <si>
    <t>Dividentet e arketuar</t>
  </si>
  <si>
    <t xml:space="preserve">FLUKSI MONETAR NGA VEPRIMTARITE FINANCIARE </t>
  </si>
  <si>
    <t>Te ardhura nga emetimi I kapitalit aksionar</t>
  </si>
  <si>
    <t>Te ardhura nga huamarrje afatgjata</t>
  </si>
  <si>
    <t xml:space="preserve">Pagesat e detyrimeve te qirase financiare </t>
  </si>
  <si>
    <t xml:space="preserve">Dividentet e paguar </t>
  </si>
  <si>
    <t>IV</t>
  </si>
  <si>
    <t>V</t>
  </si>
  <si>
    <t xml:space="preserve">Rritja / renia neto e mjeteve monetare </t>
  </si>
  <si>
    <t>VI</t>
  </si>
  <si>
    <t>Fitimi para tatimit</t>
  </si>
  <si>
    <t xml:space="preserve">Rritje / renie ne tepricen e kerkesave te arketueshme nga </t>
  </si>
  <si>
    <t>aktiviteti, si dhe dhe kerkesave te arketueshme te tjera</t>
  </si>
  <si>
    <t>Rritje / renie ne tepricen e inventarit</t>
  </si>
  <si>
    <t>Rritje / renie ne tepricen e detyrimeve , per tu paguar nga aktiviteti</t>
  </si>
  <si>
    <t xml:space="preserve">Mjete Monetare neto te perfituara nga </t>
  </si>
  <si>
    <t>aktivitetet e shfrytezimit   ( a-e  )</t>
  </si>
  <si>
    <t>Blerja e shoqerise se kontrolluar X minus parat e arketuara</t>
  </si>
  <si>
    <t>Te ardhura nga shitja e paisjeve</t>
  </si>
  <si>
    <t>Interesi I arketuar</t>
  </si>
  <si>
    <t>Mjetet monetare ne fillim te periudhes kontabel</t>
  </si>
  <si>
    <t>Mjetet monetare ne fund te periudhes kontabel</t>
  </si>
  <si>
    <t>Rregullime per:                     ( 1-4 )</t>
  </si>
  <si>
    <t xml:space="preserve">     1 - Amortizimin  ( + )</t>
  </si>
  <si>
    <t>Mjete Monetare neto e perdorur nga veprimtarite investuese( a-e )</t>
  </si>
  <si>
    <t xml:space="preserve">Mjete Monetare neto e perdorur nga veprimtarite financiare( a-d ) </t>
  </si>
  <si>
    <t xml:space="preserve">     2 - Humbje nga kembimet valutore ( + )</t>
  </si>
  <si>
    <t xml:space="preserve">     3 - Te ardhura nga investimet  ( - )</t>
  </si>
  <si>
    <t xml:space="preserve">     4 - Shpenzime per interesa     ( + )</t>
  </si>
  <si>
    <t>TOTALI</t>
  </si>
  <si>
    <t>Dividentet e paguar</t>
  </si>
  <si>
    <t>Kapaciteti</t>
  </si>
  <si>
    <t xml:space="preserve">Targa </t>
  </si>
  <si>
    <t xml:space="preserve">Vlera </t>
  </si>
  <si>
    <t>Sasia</t>
  </si>
  <si>
    <t>Ne   Leke</t>
  </si>
  <si>
    <t>A   K   T   I   V   E   T</t>
  </si>
  <si>
    <t>Shenime</t>
  </si>
  <si>
    <t>Periudha</t>
  </si>
  <si>
    <t>Raportuese</t>
  </si>
  <si>
    <t>Para ardhese</t>
  </si>
  <si>
    <t>A K T I V E T    A F A T S H K U R T R A</t>
  </si>
  <si>
    <t>Aktivet  monetare</t>
  </si>
  <si>
    <t>&gt;</t>
  </si>
  <si>
    <t>Banka</t>
  </si>
  <si>
    <t>Arka</t>
  </si>
  <si>
    <t>Derivative dhe aktive te mbajtura per tregtim</t>
  </si>
  <si>
    <t>Aktive te tjera financiare afatshkurtra</t>
  </si>
  <si>
    <t>Kliente</t>
  </si>
  <si>
    <t>Debitore,Kreditore te tjere</t>
  </si>
  <si>
    <t>Tatim mbi fitimin</t>
  </si>
  <si>
    <t>Tvsh</t>
  </si>
  <si>
    <t>Te drejta e detyrime ndaj ortakeve</t>
  </si>
  <si>
    <t>Lendet e para</t>
  </si>
  <si>
    <t>Inventari Imet</t>
  </si>
  <si>
    <t>Mat.ndihmese</t>
  </si>
  <si>
    <t>Parapagesa per furnizime</t>
  </si>
  <si>
    <t>Aktive afatshkurtra te mbajtura per rishitje</t>
  </si>
  <si>
    <t>Parapagime dhe shpenzime te shtyra</t>
  </si>
  <si>
    <t>Shpenzime te periudhave te ardhshme</t>
  </si>
  <si>
    <t>A K T I V E T    A F A T G J A T A</t>
  </si>
  <si>
    <t>Investimet  financiare afatgjata</t>
  </si>
  <si>
    <t>Ndertesa</t>
  </si>
  <si>
    <t>Paisje zyre dhe informatike</t>
  </si>
  <si>
    <t xml:space="preserve">Aktive tjera afat gjata materiale(Mjete transp) </t>
  </si>
  <si>
    <t>Ativet biologjike afatgjata</t>
  </si>
  <si>
    <t>Aktive afatgjata jo materiale</t>
  </si>
  <si>
    <t>Kapitali aksioner i pa paguar</t>
  </si>
  <si>
    <t>T O T A L I     A K T I V E V E   ( I + II )</t>
  </si>
  <si>
    <t>PASIVET  DHE  KAPITALI</t>
  </si>
  <si>
    <t>P A S I V E T      A F A T S H K U R T E R A</t>
  </si>
  <si>
    <t>Huamarjet</t>
  </si>
  <si>
    <t>Overdraftet bankare</t>
  </si>
  <si>
    <t>Huamarrje afat shkuatra</t>
  </si>
  <si>
    <t>Huat  dhe  parapagimet</t>
  </si>
  <si>
    <t>Te pagushme ndaj furnitoreve</t>
  </si>
  <si>
    <t>Te pagushme ndaj punonjesve</t>
  </si>
  <si>
    <t>Detyrime per Sigurime Shoq.Shend.</t>
  </si>
  <si>
    <t>Detyrime tatimore per TAP-in</t>
  </si>
  <si>
    <t>Detyrime tatimore per Tatim Fitimin</t>
  </si>
  <si>
    <t>Detyrime tatimore per Tvsh-ne</t>
  </si>
  <si>
    <t>Detyrime tatimore per Tatimin ne Burim</t>
  </si>
  <si>
    <t>Dividente per tu paguar</t>
  </si>
  <si>
    <t>Debitore dhe Kreditore  tjere(Kliente paradhenje)</t>
  </si>
  <si>
    <t>P A S I V E T      A F A T G J A T A</t>
  </si>
  <si>
    <t>Huat  afatgjata</t>
  </si>
  <si>
    <t>Hua,bono dhe detyrime nga qeraja financiare</t>
  </si>
  <si>
    <t>Bono te konvertueshme</t>
  </si>
  <si>
    <t>Huamarje te tjera afatgjata</t>
  </si>
  <si>
    <t>Provizionet afatgjata</t>
  </si>
  <si>
    <t>T O T A L I      P A S I V E V E      ( I+II )</t>
  </si>
  <si>
    <t xml:space="preserve">K A P I T A L I </t>
  </si>
  <si>
    <t>Aksionet e pakices (PF te konsoliduara)</t>
  </si>
  <si>
    <t>Kapitali aksionereve te shoq.meme (PF te kons.)</t>
  </si>
  <si>
    <t>Primi aksionit</t>
  </si>
  <si>
    <t>Njesite ose aksionet e thesarit (Negative)</t>
  </si>
  <si>
    <t>Rezervat statutore</t>
  </si>
  <si>
    <t>Rezervat ligjore</t>
  </si>
  <si>
    <t>Rezervat e tjera</t>
  </si>
  <si>
    <t>Fitimet e pa shperndara</t>
  </si>
  <si>
    <t>Fitimi (Humbja) e vitit financiar</t>
  </si>
  <si>
    <t>TOTALI   PASIVEVE   DHE   KAPITALIT  (I+II+III)</t>
  </si>
  <si>
    <t>(  Bazuar ne klasifikimin e Shpenzimeve sipas Natyres  )</t>
  </si>
  <si>
    <t>Pershkrimi  i  Elementeve</t>
  </si>
  <si>
    <t>Te ardhura te tjera nga veprimtaria e shfrytezimit</t>
  </si>
  <si>
    <t>Ndrysh.ne invent.prod.gatshme e prodhimit ne proces</t>
  </si>
  <si>
    <t>Materialet e konsumuara</t>
  </si>
  <si>
    <t>Kosto e punes</t>
  </si>
  <si>
    <t>Shpenzimet per sigurime shoqerore e shendetesore</t>
  </si>
  <si>
    <t>Totali shpenzimeve  (  shumat  4 - 7 )</t>
  </si>
  <si>
    <t>Fitimi (humbja) nga veprimtarite e kryesore (1+2+/-3-8)</t>
  </si>
  <si>
    <t>Te ardhurat dhe shpenzimet financiare nga njesite e kontrolluara</t>
  </si>
  <si>
    <t>Te ardhurat dhe shpenzimet financiare nga pjesemarrjet</t>
  </si>
  <si>
    <t xml:space="preserve">Te ardh.e shpenz. financ.nga inves.te tjera financ.afatgjata </t>
  </si>
  <si>
    <t>Fitimet (Humbjet) nga kursi kembimit</t>
  </si>
  <si>
    <t>Te ardhura dhe shpenzime te tjera financiare</t>
  </si>
  <si>
    <t>Totali i te Ardhurave dhe Shpenzimeve financiare</t>
  </si>
  <si>
    <t>Fitimi (humbja) para tatimit  ( 9 +/- 13 )</t>
  </si>
  <si>
    <t>Fitimi (humbja) neto e vitit financiar  ( 14 - 15 )</t>
  </si>
  <si>
    <t>Nje pasqyre e pa Konsoliduar</t>
  </si>
  <si>
    <t>Aksione thesari</t>
  </si>
  <si>
    <t>Rezerva stat.ligjore</t>
  </si>
  <si>
    <t xml:space="preserve">Fitimi pashperndare </t>
  </si>
  <si>
    <t>Efekti ndryshimeve ne politikat kontabel</t>
  </si>
  <si>
    <t>Pozicioni i rregulluar</t>
  </si>
  <si>
    <t>Fitimi neto per periudhen kontabel</t>
  </si>
  <si>
    <t>Emertimi</t>
  </si>
  <si>
    <t>Qira</t>
  </si>
  <si>
    <t>Siguracione</t>
  </si>
  <si>
    <t>Mirembajtje dhe riparime</t>
  </si>
  <si>
    <t>Emertimi dhe Forma ligjore</t>
  </si>
  <si>
    <t>NIPT -i</t>
  </si>
  <si>
    <t>Adresa e Selise</t>
  </si>
  <si>
    <t>Data e krijimit</t>
  </si>
  <si>
    <t>Nr. i  Regjistrit  Tregetar</t>
  </si>
  <si>
    <t>Veprimtaria  Kryesore</t>
  </si>
  <si>
    <t>P A S Q Y R A T     F I N A N C I A R E</t>
  </si>
  <si>
    <t>Ligjit Nr. 9228 Date 29.04.2004     Per Kontabilitetin dhe Pasqyrat Financiare  )</t>
  </si>
  <si>
    <t>Pasqyra Financiare jane individuale</t>
  </si>
  <si>
    <t>Po</t>
  </si>
  <si>
    <t>Pasqyra Financiare jane te konsoliduara</t>
  </si>
  <si>
    <t>Jo</t>
  </si>
  <si>
    <t>Pasqyra Financiare jane te shprehura ne</t>
  </si>
  <si>
    <t>Leke</t>
  </si>
  <si>
    <t>Pasqyra Financiare jane te rumbullakosura ne</t>
  </si>
  <si>
    <t xml:space="preserve">  Periudha  Kontabel e Pasqyrave Financiare</t>
  </si>
  <si>
    <t>Nga</t>
  </si>
  <si>
    <t>Deri</t>
  </si>
  <si>
    <t xml:space="preserve">  Data  e  mbylljes se Pasqyrave Financiare</t>
  </si>
  <si>
    <t>Totali</t>
  </si>
  <si>
    <t>Makineri,paisje</t>
  </si>
  <si>
    <t>Mjete transporti</t>
  </si>
  <si>
    <t xml:space="preserve">(  Ne zbatim te Standartit Kombetar te Kontabilitetit Nr.2 dhe </t>
  </si>
  <si>
    <t>Rr"Bardhok Biba Pallati "HODAJ''Ap.8</t>
  </si>
  <si>
    <t>AUTOVETURE</t>
  </si>
  <si>
    <t>1+1</t>
  </si>
  <si>
    <t>TR 6470 N</t>
  </si>
  <si>
    <t>FURGON MALLRASH BENZ 308</t>
  </si>
  <si>
    <t>TR 8037 N</t>
  </si>
  <si>
    <t>PROQUAL SH.A</t>
  </si>
  <si>
    <t xml:space="preserve">PROQUAL SHA </t>
  </si>
  <si>
    <t>11.06.2000</t>
  </si>
  <si>
    <t>f</t>
  </si>
  <si>
    <t>Parapagesa te dhena per aktive</t>
  </si>
  <si>
    <t>Parate e perfituara nga Aktivitetet</t>
  </si>
  <si>
    <t>g</t>
  </si>
  <si>
    <t>Interesi I Paguar</t>
  </si>
  <si>
    <t>m</t>
  </si>
  <si>
    <t>Tatim Fitimi i Paguar</t>
  </si>
  <si>
    <t>Pasqyre Nr.1</t>
  </si>
  <si>
    <t>Në ooo/Lekë</t>
  </si>
  <si>
    <t>ANEKS STATISTIKOR</t>
  </si>
  <si>
    <t>TE ARDHURAT</t>
  </si>
  <si>
    <t>Numri i Llogarise</t>
  </si>
  <si>
    <t>Kodi Statistikor</t>
  </si>
  <si>
    <t>Shitjet gjithsej (a + b +c )</t>
  </si>
  <si>
    <t>a)</t>
  </si>
  <si>
    <t xml:space="preserve">   Te ardhura nga shitja e Produktit te vet </t>
  </si>
  <si>
    <t>701/702/703</t>
  </si>
  <si>
    <t xml:space="preserve"> b)</t>
  </si>
  <si>
    <t xml:space="preserve">   Te ardhura nga shitja e Shërbimeve </t>
  </si>
  <si>
    <t xml:space="preserve"> c)</t>
  </si>
  <si>
    <t xml:space="preserve">    te ardhura nga shitja e Mallrave </t>
  </si>
  <si>
    <t>Të ardhura nga shitje të tjera (a+b+c)</t>
  </si>
  <si>
    <t>Qeraja</t>
  </si>
  <si>
    <t>b)</t>
  </si>
  <si>
    <t>Komisione</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</si>
  <si>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</si>
  <si>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</si>
  <si>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</si>
  <si>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</si>
  <si>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</si>
  <si>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</si>
  <si>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</si>
  <si>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</si>
  <si>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</si>
  <si>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</si>
  <si>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</si>
  <si>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</si>
  <si>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Administratori</t>
  </si>
  <si>
    <t>Pasqyre Nr.2</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</si>
  <si>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</si>
  <si>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</si>
  <si>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</si>
  <si>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</si>
  <si>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</si>
  <si>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</si>
  <si>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</si>
  <si>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</si>
  <si>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</si>
  <si>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</si>
  <si>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t xml:space="preserve"> e) </t>
  </si>
  <si>
    <t xml:space="preserve"> Shpenzime per sherbime</t>
  </si>
  <si>
    <t>605/2</t>
  </si>
  <si>
    <t>Shpenzime per personelin (a+b)</t>
  </si>
  <si>
    <t>a-</t>
  </si>
  <si>
    <t xml:space="preserve"> b-</t>
  </si>
  <si>
    <t xml:space="preserve"> Shpenzimet për sig.shoqërore dhe shëndetsore</t>
  </si>
  <si>
    <t>Amortizimet dhe zhvlerësimet</t>
  </si>
  <si>
    <t>Shërbime nga të tretë (a+b+c+d+e+f+g+h+i+j+k+l+m)</t>
  </si>
  <si>
    <t>Sherbimet nga nen-kontraktoret</t>
  </si>
  <si>
    <t>Trajtime te pergjithshme</t>
  </si>
  <si>
    <t>Qera</t>
  </si>
  <si>
    <t>d)</t>
  </si>
  <si>
    <t>e)</t>
  </si>
  <si>
    <t>Shpenzime për Siguracione</t>
  </si>
  <si>
    <t>f)</t>
  </si>
  <si>
    <t>Kerkim studime</t>
  </si>
  <si>
    <t>g)</t>
  </si>
  <si>
    <t>Sherbime të tjera</t>
  </si>
  <si>
    <t>h)</t>
  </si>
  <si>
    <t>Shpenzime per koncesione, patenta dhe licensa</t>
  </si>
  <si>
    <t>i)</t>
  </si>
  <si>
    <t>Shpenzime per publicitet, reklama</t>
  </si>
  <si>
    <t>j)</t>
  </si>
  <si>
    <t>Transferime, udhetime, dieta</t>
  </si>
  <si>
    <t>k)</t>
  </si>
  <si>
    <t xml:space="preserve">Shpenzime postare dhe telekomunikacioni </t>
  </si>
  <si>
    <t>l)</t>
  </si>
  <si>
    <t>Shpenzime transporti</t>
  </si>
  <si>
    <t xml:space="preserve">   per Blerje </t>
  </si>
  <si>
    <t xml:space="preserve">   per shitje</t>
  </si>
  <si>
    <t>m)</t>
  </si>
  <si>
    <t>Shpenzime per sherbime bankare</t>
  </si>
  <si>
    <t>Tatime dhe taksa (a+b+c+d)</t>
  </si>
  <si>
    <t>Taksa dhe tarifa doganore</t>
  </si>
  <si>
    <t>Akciza</t>
  </si>
  <si>
    <t>Taksa dhe tarifa vendore</t>
  </si>
  <si>
    <t>Taksa e regjistrimit dhe tatime te tjera</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</si>
  <si>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</si>
  <si>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</si>
  <si>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</si>
  <si>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</si>
  <si>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</si>
  <si>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</si>
  <si>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</si>
  <si>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</si>
  <si>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</si>
  <si>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</si>
  <si>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r>
      <t xml:space="preserve"> </t>
    </r>
    <r>
      <rPr>
        <sz val="8"/>
        <rFont val="Arial"/>
        <family val="2"/>
      </rPr>
      <t>Ndryshimet e gjëndjeve të Mallrave (+/-)</t>
    </r>
  </si>
  <si>
    <r>
      <t xml:space="preserve"> </t>
    </r>
    <r>
      <rPr>
        <sz val="8"/>
        <rFont val="Arial"/>
        <family val="2"/>
      </rPr>
      <t>Pagat e personelit</t>
    </r>
  </si>
  <si>
    <t>Viti 2011</t>
  </si>
  <si>
    <t>Pasqyre Nr.3</t>
  </si>
  <si>
    <t>Aktiviteti</t>
  </si>
  <si>
    <t>Te ardhurat nga aktiviteti</t>
  </si>
  <si>
    <t>Tregti</t>
  </si>
  <si>
    <t>Tregti karburanti</t>
  </si>
  <si>
    <t>Tregti ushqimore,pije</t>
  </si>
  <si>
    <t>Tregti materiale ndertimi</t>
  </si>
  <si>
    <t>Tregti cigaresh</t>
  </si>
  <si>
    <t>Tregti artikuj industrial</t>
  </si>
  <si>
    <t>Farmaci</t>
  </si>
  <si>
    <t>Eksport mallrash</t>
  </si>
  <si>
    <t>Tregti te tjera</t>
  </si>
  <si>
    <t>Totali i te ardhurave nga   tregtia</t>
  </si>
  <si>
    <t>Ndertim</t>
  </si>
  <si>
    <t xml:space="preserve">Ndertim banese </t>
  </si>
  <si>
    <t>Ndertim pune publike</t>
  </si>
  <si>
    <t>Ndertime te tjera</t>
  </si>
  <si>
    <t>Totali i te ardhurave nga ndertimi</t>
  </si>
  <si>
    <t>Prodhim</t>
  </si>
  <si>
    <t>Eksport, prodhime te ndryshme</t>
  </si>
  <si>
    <t>Fason te cdo lloji</t>
  </si>
  <si>
    <t>Prodhim materiale ndertimi</t>
  </si>
  <si>
    <t xml:space="preserve">Prodhim ushqimore </t>
  </si>
  <si>
    <t>Prodhim pije alkolike, etj</t>
  </si>
  <si>
    <t>Prodhime energji</t>
  </si>
  <si>
    <t>Prodhim hidrokarbure,</t>
  </si>
  <si>
    <t>Prodhime te tjera</t>
  </si>
  <si>
    <t>Totali i te ardhurave nga prodhimi</t>
  </si>
  <si>
    <t>Transport</t>
  </si>
  <si>
    <t>Transport mallrash</t>
  </si>
  <si>
    <t>Transport malli nderkombetare</t>
  </si>
  <si>
    <t>Transport udhetaresh</t>
  </si>
  <si>
    <t>Transport udhetaresh nderkombetare</t>
  </si>
  <si>
    <t>Totali i te ardhurave nga transporti</t>
  </si>
  <si>
    <t xml:space="preserve">Sherbimi </t>
  </si>
  <si>
    <t xml:space="preserve">Sherbime financiare </t>
  </si>
  <si>
    <t>Sherbime mjekesore</t>
  </si>
  <si>
    <t xml:space="preserve">Bar restorante </t>
  </si>
  <si>
    <t>Hoteleri</t>
  </si>
  <si>
    <t>Lojra Fati</t>
  </si>
  <si>
    <t>Veprimtari televizive</t>
  </si>
  <si>
    <t>Telekomunikacion</t>
  </si>
  <si>
    <t>Eksport sherbimish te ndryshme</t>
  </si>
  <si>
    <t>Profesione te lira</t>
  </si>
  <si>
    <t>Sherbime te tjera</t>
  </si>
  <si>
    <t>Totali i te ardhurave nga sherbimet</t>
  </si>
  <si>
    <t>TOALI (I+II+III+IV+V)</t>
  </si>
  <si>
    <t>Nr. I te punesuarve</t>
  </si>
  <si>
    <t>Me page deri ne 19.000 leke</t>
  </si>
  <si>
    <t>Me page nga 19.001 deri ne 30.000 leke</t>
  </si>
  <si>
    <t>Me page nga 30.001 deri  ne 66.500 leke</t>
  </si>
  <si>
    <t>Me page nga 66.501 deri ne 84.100 leke</t>
  </si>
  <si>
    <t>Me page me te larte se 84.100 leke</t>
  </si>
  <si>
    <r>
      <t xml:space="preserve">Shenim: </t>
    </r>
    <r>
      <rPr>
        <sz val="10"/>
        <rFont val="Arial"/>
        <family val="2"/>
      </rPr>
      <t>Kjo pasqyre plotesohet edhe on-line.</t>
    </r>
  </si>
  <si>
    <t>Gjendje</t>
  </si>
  <si>
    <t>Shtesa</t>
  </si>
  <si>
    <t>Pakesime</t>
  </si>
  <si>
    <t>Ndertime</t>
  </si>
  <si>
    <t>kompjuterike</t>
  </si>
  <si>
    <t>Zyre</t>
  </si>
  <si>
    <t xml:space="preserve">             TOTALI</t>
  </si>
  <si>
    <t>Makineri,paisje,vegla</t>
  </si>
  <si>
    <t>Pozicioni me 31 dhjetor 2011</t>
  </si>
  <si>
    <t>Viti   2012</t>
  </si>
  <si>
    <t>01.01.2012</t>
  </si>
  <si>
    <t>31.12.2012</t>
  </si>
  <si>
    <t>Pasqyrat    Financiare    te    Vitit   2012</t>
  </si>
  <si>
    <t>PASQYRA E FLUKSIT MONETAR - METODA INDIREKTE 2012</t>
  </si>
  <si>
    <t>Pasqyra  e  Ndryshimeve  ne  Kapital  2012</t>
  </si>
  <si>
    <t>Pozicioni me 31 dhjetor 2012</t>
  </si>
  <si>
    <t>SHOQERIA  PROQUAL SHA</t>
  </si>
  <si>
    <t>NIPT  K01703002S</t>
  </si>
  <si>
    <t>Viti 2012</t>
  </si>
  <si>
    <t xml:space="preserve">SHOQERIA </t>
  </si>
  <si>
    <t>NIPTI K01703002S</t>
  </si>
  <si>
    <t>Te punesuar mesatarisht per vitin 2012:</t>
  </si>
  <si>
    <t>Aktivet Afatgjata Materiale  me vlere fillestare   2012</t>
  </si>
  <si>
    <t>Amortizimi A.A.Materiale   2012</t>
  </si>
  <si>
    <t>Vlera Kontabel Neto e A.A.Materiale  2012</t>
  </si>
  <si>
    <t>Rezerva ligjore</t>
  </si>
  <si>
    <t>Sigurime shoqerore dhe shendetsore</t>
  </si>
  <si>
    <t>Tatimi ne burim</t>
  </si>
  <si>
    <t>Te tjera</t>
  </si>
  <si>
    <t>Blerje /shpenzime te materialeve te tjera</t>
  </si>
  <si>
    <t>Sigurime</t>
  </si>
  <si>
    <t>Shpz.postare e telekom.</t>
  </si>
  <si>
    <t>Sherbime bankare</t>
  </si>
  <si>
    <t>Gjoba dhe demshperblime</t>
  </si>
  <si>
    <t>Shpenzime  per interesa</t>
  </si>
  <si>
    <t>Shpenzime te pazbritshme</t>
  </si>
  <si>
    <t>Fitim humbja para tatimit</t>
  </si>
  <si>
    <t>Tatimi mbi fitimin 10%</t>
  </si>
  <si>
    <t>Administrator</t>
  </si>
  <si>
    <t>Argus Xoxi</t>
  </si>
  <si>
    <t>Ne Leke</t>
  </si>
  <si>
    <t>Pozicioni me 31 dhjetor 2010</t>
  </si>
  <si>
    <t>Rritja rezerves kapitalit</t>
  </si>
  <si>
    <t>Emetimi aksioneve</t>
  </si>
  <si>
    <t>Hartoi</t>
  </si>
  <si>
    <t>Studio 2Win partners</t>
  </si>
  <si>
    <t>Shoqeria  Proqual Sha</t>
  </si>
  <si>
    <t>Aktiviteti : Import-Export Makineri e Pajisje</t>
  </si>
  <si>
    <t>NIPT   K 01703002 S</t>
  </si>
  <si>
    <t>Subjekti : PROQUAL SH.A</t>
  </si>
  <si>
    <t>Adresa : Rruga ''Bardhok Biba''</t>
  </si>
  <si>
    <t xml:space="preserve">1. Informacion i pergjithshem </t>
  </si>
  <si>
    <t xml:space="preserve">2. Parimet e pergatitjes se pasqyrave financiare </t>
  </si>
  <si>
    <r>
      <t>(a)</t>
    </r>
    <r>
      <rPr>
        <b/>
        <sz val="7"/>
        <rFont val="Arial"/>
        <family val="2"/>
      </rPr>
      <t xml:space="preserve">   </t>
    </r>
    <r>
      <rPr>
        <b/>
        <sz val="11"/>
        <rFont val="Arial"/>
        <family val="2"/>
      </rPr>
      <t>Deklarata e parimeve kontabel</t>
    </r>
  </si>
  <si>
    <t xml:space="preserve">Shoqeria mban regjistrimet kontabel dhe pergatit pasqyrat financiare ne perputhje me legjislacionin kontabel dhe fiskal ne Republiken e Shqiperise. </t>
  </si>
  <si>
    <t xml:space="preserve">Pasqyrat financiare jane pergatitur ne perputhje me Ligjin nr. 9228, date 29 Prill 2004 “Per kontabilitetin dhe pasqyrat financiare” dhe Standardet Kombetare te Raportimit Financiar (SKK). </t>
  </si>
  <si>
    <r>
      <t>(b)</t>
    </r>
    <r>
      <rPr>
        <b/>
        <sz val="7"/>
        <rFont val="Arial"/>
        <family val="2"/>
      </rPr>
      <t xml:space="preserve">   </t>
    </r>
    <r>
      <rPr>
        <b/>
        <sz val="11"/>
        <rFont val="Arial"/>
        <family val="2"/>
      </rPr>
      <t>Parimet  e pergatitjes</t>
    </r>
  </si>
  <si>
    <t xml:space="preserve">Pasqyrat financiare jane pergatitur mbi bazen e parimit te kostos historike. </t>
  </si>
  <si>
    <r>
      <t>(c)</t>
    </r>
    <r>
      <rPr>
        <b/>
        <sz val="7"/>
        <rFont val="Arial"/>
        <family val="2"/>
      </rPr>
      <t xml:space="preserve">   </t>
    </r>
    <r>
      <rPr>
        <b/>
        <sz val="11"/>
        <rFont val="Arial"/>
        <family val="2"/>
      </rPr>
      <t xml:space="preserve">Monedha funksionale dhe raportuese </t>
    </r>
  </si>
  <si>
    <t xml:space="preserve">Keto pasqyra financiare jane pergatitur ne Leke (monedha Shqiptare) ne perputhje me legjislacionin kontabel ne Shqiperi. </t>
  </si>
  <si>
    <r>
      <t>(d)</t>
    </r>
    <r>
      <rPr>
        <b/>
        <sz val="7"/>
        <rFont val="Arial"/>
        <family val="2"/>
      </rPr>
      <t xml:space="preserve">   </t>
    </r>
    <r>
      <rPr>
        <b/>
        <sz val="11"/>
        <rFont val="Arial"/>
        <family val="2"/>
      </rPr>
      <t>Perdorimi i vleresimeve dhe  gjykimeve</t>
    </r>
  </si>
  <si>
    <t xml:space="preserve">Pergatitja e pasqyrave finaciare kerkon qe te behen gjykime, vleresime dhe perllogaritje te cilat kane efekte ne aplikimin e politikave kontabel dhe ne vlerat e aktiveve, detyrimeve,  te ardhurave dhe shpenzimeve. Vleresimet dhe perllogaritjet jane bazuar ne pervojen e meparshme dhe ne faktore te tjere te cilet drejtimi i Shoqerise i konsideron te arsyeshem sipas rrethanave. Rezulatet e tyre perbejne bazen per vleresimin e vleres per t’u mbartur te aktiveve dhe detyrimeve per te cilat nuk jane dhene informacione shpjeguese ne burime te tjera. </t>
  </si>
  <si>
    <t xml:space="preserve">3.   Politikat kontabel kryesore </t>
  </si>
  <si>
    <t xml:space="preserve">Politikat kontabel te meposhtme jane zbatuar per pasqyrat financiare. </t>
  </si>
  <si>
    <r>
      <t>(a)</t>
    </r>
    <r>
      <rPr>
        <b/>
        <sz val="7"/>
        <rFont val="Arial"/>
        <family val="2"/>
      </rPr>
      <t xml:space="preserve">   </t>
    </r>
    <r>
      <rPr>
        <b/>
        <sz val="11"/>
        <rFont val="Arial"/>
        <family val="2"/>
      </rPr>
      <t>Transaksionet ne monedha te huaja</t>
    </r>
  </si>
  <si>
    <t>Transaksionet ne monedha te huaja ne vitin 2012 jane konvertuar ne Leke duke perdorur kursin e kembimit ne daten e transaksionit. Fitimet dhe humbjet nga kembimet per keto transaksione dhe rivleresimet me kursin e fundit te vitit te mjeteve monetare dhe te drejtave dhe detyrimeve ne monedha te huaja jane njohur ne pasqyren e te ardhurave dhe shpenzimeve.</t>
  </si>
  <si>
    <r>
      <t>(b)</t>
    </r>
    <r>
      <rPr>
        <b/>
        <sz val="7"/>
        <rFont val="Arial"/>
        <family val="2"/>
      </rPr>
      <t xml:space="preserve">   </t>
    </r>
    <r>
      <rPr>
        <b/>
        <sz val="11"/>
        <rFont val="Arial"/>
        <family val="2"/>
      </rPr>
      <t>Mjetet monetare</t>
    </r>
  </si>
  <si>
    <t xml:space="preserve">Aktivet monetare perbehen nga gjendja ne arke dhe ne llogarite bankare. </t>
  </si>
  <si>
    <r>
      <t>(c)</t>
    </r>
    <r>
      <rPr>
        <b/>
        <sz val="7"/>
        <rFont val="Arial"/>
        <family val="2"/>
      </rPr>
      <t xml:space="preserve">    </t>
    </r>
    <r>
      <rPr>
        <b/>
        <sz val="11"/>
        <rFont val="Arial"/>
        <family val="2"/>
      </rPr>
      <t>Llogarite e arketueshme</t>
    </r>
  </si>
  <si>
    <t>Llogarite e arketueshme jane vleresuar me koston e tyre minus borxhin e keq, nqs ka.</t>
  </si>
  <si>
    <r>
      <t>(d)</t>
    </r>
    <r>
      <rPr>
        <b/>
        <sz val="7"/>
        <rFont val="Arial"/>
        <family val="2"/>
      </rPr>
      <t xml:space="preserve">   </t>
    </r>
    <r>
      <rPr>
        <b/>
        <sz val="11"/>
        <rFont val="Arial"/>
        <family val="2"/>
      </rPr>
      <t>Detyrime tregtare dhe te tjera</t>
    </r>
  </si>
  <si>
    <t xml:space="preserve">Detyrimet tregtare dhe te tjera jane paraqitur me koston e tyre.   </t>
  </si>
  <si>
    <r>
      <t>(e)</t>
    </r>
    <r>
      <rPr>
        <b/>
        <sz val="7"/>
        <rFont val="Arial"/>
        <family val="2"/>
      </rPr>
      <t xml:space="preserve">    </t>
    </r>
    <r>
      <rPr>
        <b/>
        <sz val="11"/>
        <rFont val="Arial"/>
        <family val="2"/>
      </rPr>
      <t>Aktivet afatgjate materiale</t>
    </r>
  </si>
  <si>
    <t>(i)</t>
  </si>
  <si>
    <t>Njohja dhe vleresimi</t>
  </si>
  <si>
    <t>Njohja e aktiveve afatgjata eshte kryer me vleren e tyre historike qe prej momentit te blerjes</t>
  </si>
  <si>
    <t>(ii)</t>
  </si>
  <si>
    <t>Shoqeria ka kryer llogaritjen dhe zbatimin e normave te amortizimit ne perputhje me legjislacionin fiskal ne fuqi dhe ka kryer paraqitjen e tij edhe ne pasqyren e bilancit duke ia zbritur kostos historike te aktiveve afatgjata materiale.</t>
  </si>
  <si>
    <r>
      <t>(f)</t>
    </r>
    <r>
      <rPr>
        <b/>
        <sz val="7"/>
        <rFont val="Arial"/>
        <family val="2"/>
      </rPr>
      <t xml:space="preserve">    </t>
    </r>
    <r>
      <rPr>
        <b/>
        <sz val="11"/>
        <rFont val="Arial"/>
        <family val="2"/>
      </rPr>
      <t>Shpenzime per personelin</t>
    </r>
  </si>
  <si>
    <t>Kontributet per sigurime shoqerore dhe te ngjashme</t>
  </si>
  <si>
    <t>Shoqeria, gjate aktivitetit te saj normal, kryen pagesa ne emer te saj dhe te punonjesve te saj per kontributet per sigurimet shoqerore dhe shendetesore ne pajtim me legjislacionin ne fuqi. Kostot perkatese te bera ne emer te Shoqerise ngarkohen ne pasqyren e te ardhurave me ndodhjen e tyre.</t>
  </si>
  <si>
    <t>Leje e zakonshme e paguar</t>
  </si>
  <si>
    <t xml:space="preserve">Shoqeria njeh si nje shpenzim personeli ato kosto qe lidhen me lejen e zakonshme atehere kur eshte perdorur nga personeli perkates. </t>
  </si>
  <si>
    <r>
      <t>(g)</t>
    </r>
    <r>
      <rPr>
        <b/>
        <sz val="7"/>
        <rFont val="Arial"/>
        <family val="2"/>
      </rPr>
      <t xml:space="preserve">   </t>
    </r>
    <r>
      <rPr>
        <b/>
        <sz val="11"/>
        <rFont val="Arial"/>
        <family val="2"/>
      </rPr>
      <t>Provizionet</t>
    </r>
  </si>
  <si>
    <t>SKA</t>
  </si>
  <si>
    <r>
      <t>(h)</t>
    </r>
    <r>
      <rPr>
        <b/>
        <sz val="7"/>
        <rFont val="Arial"/>
        <family val="2"/>
      </rPr>
      <t xml:space="preserve">   </t>
    </r>
    <r>
      <rPr>
        <b/>
        <sz val="11"/>
        <rFont val="Arial"/>
        <family val="2"/>
      </rPr>
      <t>Te ardhurat</t>
    </r>
  </si>
  <si>
    <r>
      <t>(i)</t>
    </r>
    <r>
      <rPr>
        <b/>
        <sz val="7"/>
        <rFont val="Arial"/>
        <family val="2"/>
      </rPr>
      <t xml:space="preserve">     </t>
    </r>
    <r>
      <rPr>
        <b/>
        <sz val="11"/>
        <rFont val="Arial"/>
        <family val="2"/>
      </rPr>
      <t xml:space="preserve">Te ardhurat dhe shpenzimet financiare </t>
    </r>
  </si>
  <si>
    <t xml:space="preserve">Te ardhurat dhe shpenzimet nga interesat njihen ne pasqyren e te ardhurave dhe shpenzimeve kur akumulohen, duke marre parasysh metoden e interesit efektiv. </t>
  </si>
  <si>
    <r>
      <t>(j)</t>
    </r>
    <r>
      <rPr>
        <b/>
        <sz val="7"/>
        <rFont val="Arial"/>
        <family val="2"/>
      </rPr>
      <t xml:space="preserve">    </t>
    </r>
    <r>
      <rPr>
        <b/>
        <sz val="11"/>
        <rFont val="Arial"/>
        <family val="2"/>
      </rPr>
      <t xml:space="preserve">Tatim Fitimi </t>
    </r>
  </si>
  <si>
    <t>Tatimi i fitimit i rezultuar ne pasqyren e te ardhurave dhe shpenzimeve te shoqerise eshte kompesuar me parapagimet e kesteve te tatimfitimit te kryera gjate vitit 2012, duke rezultuar ne fund vlera per te paguar.</t>
  </si>
  <si>
    <r>
      <t>(k)</t>
    </r>
    <r>
      <rPr>
        <b/>
        <sz val="7"/>
        <rFont val="Arial"/>
        <family val="2"/>
      </rPr>
      <t xml:space="preserve">  </t>
    </r>
    <r>
      <rPr>
        <b/>
        <sz val="11"/>
        <rFont val="Arial"/>
        <family val="2"/>
      </rPr>
      <t xml:space="preserve">Menaxhimi i riskut financiar </t>
    </r>
  </si>
  <si>
    <t xml:space="preserve">Shoqeria ekspozohet ndaj riskut te kredise, riskut te likuiditeteve dhe riskut te tregut nga perdorimi i instrumentave financiare. Politikat e menaxhimit te riskut jane vendosur per te identifikuar dhe analizuar rreziqet me te cilat perballet Shoqeria, per te vendosur limitet dhe kontrollet e nevojshme per risqet dhe per te monitoruar rreziqet dhe zbatimin e limiteve. Politikat dhe sistemet e menaxhimit te riskut rishikohen rregullisht per te reflektuar ndryshimet ne kushtet e tregut dhe aktivitetet e Shoqerise. </t>
  </si>
  <si>
    <r>
      <t>(i)</t>
    </r>
    <r>
      <rPr>
        <b/>
        <sz val="7"/>
        <rFont val="Arial"/>
        <family val="2"/>
      </rPr>
      <t xml:space="preserve">                  </t>
    </r>
    <r>
      <rPr>
        <b/>
        <sz val="11"/>
        <rFont val="Arial"/>
        <family val="2"/>
      </rPr>
      <t>Risku i kredise</t>
    </r>
  </si>
  <si>
    <t>Shoqeria ka llogari te arketueshme te cilat priten te shlyen dhe nuk jane konsideruar si borxh i keq.</t>
  </si>
  <si>
    <r>
      <t>(ii)</t>
    </r>
    <r>
      <rPr>
        <b/>
        <sz val="7"/>
        <rFont val="Arial"/>
        <family val="2"/>
      </rPr>
      <t xml:space="preserve">                </t>
    </r>
    <r>
      <rPr>
        <b/>
        <sz val="11"/>
        <rFont val="Arial"/>
        <family val="2"/>
      </rPr>
      <t>Risku i likuiditeteve</t>
    </r>
  </si>
  <si>
    <t xml:space="preserve">Shoqeria gjeneron flukse te parase nga aktivitetet operative ne ate mase sa qe beson se rreziku i likuiditeteve nuk eshte domethenes. </t>
  </si>
  <si>
    <r>
      <t>(iii)</t>
    </r>
    <r>
      <rPr>
        <b/>
        <sz val="7"/>
        <rFont val="Arial"/>
        <family val="2"/>
      </rPr>
      <t xml:space="preserve">              </t>
    </r>
    <r>
      <rPr>
        <b/>
        <sz val="11"/>
        <rFont val="Arial"/>
        <family val="2"/>
      </rPr>
      <t>Risku i tregut</t>
    </r>
  </si>
  <si>
    <t xml:space="preserve">   Risku i interesit</t>
  </si>
  <si>
    <t xml:space="preserve">Shoqeria nuk ka hua me interes dhe nuk perballet me riskun e normave te interesit te fluksit te parase te lidhura me huate.  </t>
  </si>
  <si>
    <t xml:space="preserve">   Risku i kursit te kembimit (shkembimit valutor) </t>
  </si>
  <si>
    <t>Shoqeria nuk eshte perballur me ndonje risk domethenes nga kurset e kembimit gjate operimit normal te saj.</t>
  </si>
  <si>
    <t xml:space="preserve">4. Mjetet monetare </t>
  </si>
  <si>
    <t>Mjetet monetare detajohen si me poshte:</t>
  </si>
  <si>
    <t xml:space="preserve">        </t>
  </si>
  <si>
    <t>Mjete monetare</t>
  </si>
  <si>
    <t>Banka dhe arka</t>
  </si>
  <si>
    <t>5. Kerkesa te arketueshme</t>
  </si>
  <si>
    <t>Ne kete ze jane pefshire vlera e pashlyera te klienteve te shoqerise.</t>
  </si>
  <si>
    <t>6. Kerkesa te arketueshme ndaj shtetit</t>
  </si>
  <si>
    <t>Ne kete ze jane pefshire vlerat e paguara per TVSH ne blerjet e kryera nga shoqeria:</t>
  </si>
  <si>
    <t>7. Lende te para</t>
  </si>
  <si>
    <t>8. Parapagesa per furnizime</t>
  </si>
  <si>
    <t xml:space="preserve"> </t>
  </si>
  <si>
    <t>9. Aktive te tjera afatgjata materiale</t>
  </si>
  <si>
    <t>10. Te pagushme ndaj furnitoreve</t>
  </si>
  <si>
    <t>11. Te pagueshme ndaj punonjesve</t>
  </si>
  <si>
    <t>12. Detyrime tatimore</t>
  </si>
  <si>
    <t>Detyrimet tatimore per vitin 2012 perbehen nga zerat si me poshte detajuar:</t>
  </si>
  <si>
    <t>Detyrime tatimore</t>
  </si>
  <si>
    <t>Tatim mbi te ardhurat personale</t>
  </si>
  <si>
    <t>13. Te tjera detyrime afatshkurtera</t>
  </si>
  <si>
    <t>Kapitali i vet</t>
  </si>
  <si>
    <t>Kapitali i nenshkruar i rregjistruar</t>
  </si>
  <si>
    <t>Fitimi/humbja e vitit</t>
  </si>
  <si>
    <t>Fitimet/humbjet e pashperndara</t>
  </si>
  <si>
    <t>Shpenzimet kryesore te shoqerise jane si me poshte:</t>
  </si>
  <si>
    <t>Shpenzime te tjera nga veprimtarite e shfrytezimit</t>
  </si>
  <si>
    <t>Shpenzimet per personelin kane rezultuar ne vleren 2,542,925 Leke</t>
  </si>
  <si>
    <t>Shpenzimet financiare kane rezultuar ne total ne vleren 1,657 Lek</t>
  </si>
  <si>
    <t>Shpenzime te tatimit mbi fitimin</t>
  </si>
  <si>
    <t>Fitim (humbje) para tatimit</t>
  </si>
  <si>
    <t>Humbje te mbartura fiskalisht</t>
  </si>
  <si>
    <t>Totali i shpenzimeve te pazbritshme</t>
  </si>
  <si>
    <t>Fitimi tatimor (Humbja)</t>
  </si>
  <si>
    <t xml:space="preserve">Shpenzime te tatimit mbi fitimin 10% </t>
  </si>
  <si>
    <t>Fitimi (humbja) neto e vitit financiar</t>
  </si>
  <si>
    <t>ADMINISTRATORI</t>
  </si>
  <si>
    <t>Nr.</t>
  </si>
  <si>
    <t>d=a+b-c</t>
  </si>
  <si>
    <t>g=d+e</t>
  </si>
  <si>
    <t>h=f+g</t>
  </si>
  <si>
    <t>Aktive Afatgjata Materiale</t>
  </si>
  <si>
    <t>Instalime,makineri dhe pajisje</t>
  </si>
  <si>
    <t xml:space="preserve">PASQYRA LLOGARITJES SE AMORTIZIMIT TE AKTIVEVE * PER VITIN 2012 </t>
  </si>
  <si>
    <t>Gjithsej</t>
  </si>
  <si>
    <t xml:space="preserve">Lloji   i   automjetit </t>
  </si>
  <si>
    <t>TVSH per blerjet</t>
  </si>
  <si>
    <t>TVSH per shitjet</t>
  </si>
  <si>
    <t>Tvsh e zbritshme</t>
  </si>
  <si>
    <t>Ne vitin ushtrimor 2012 eshte kryer vlera e parapagimeve per 10,029,671 Leke.</t>
  </si>
  <si>
    <t>Ne kete ze jane perfshire vlera e materialeve gjendje ne ambientet e punes se shoqerise rezultuar ne vleren e 82,953,257 lekeve:</t>
  </si>
  <si>
    <t>Ne vitin ushtrimor 2012 detyrimet kundrejt furnitoreve kane rezultuar ne 10,006,490 Leke.</t>
  </si>
  <si>
    <t xml:space="preserve">Ne kete ze per vitin 2012 kane rezultuar pagat e papaguara te stafit ne vleren 580,224 Leke </t>
  </si>
  <si>
    <t>Shoqeria ka realizuar te ardhura sipas objektit te saj bazuar ne gamen e aktiviteteve qe mund te realizoje.</t>
  </si>
  <si>
    <t xml:space="preserve">Shoqeria eshte regjistruar  ne date 03/05/2000 dhe eshte pajisur me NIPT K01703002S me seli ne Rruga Bardhok Biba, Pallati HODAJ, Shkalla A, Apartamenti Nr.5. </t>
  </si>
  <si>
    <t xml:space="preserve">           19.03.2013</t>
  </si>
  <si>
    <t>K 01703002 S</t>
  </si>
  <si>
    <t>e vajra lubrifikant</t>
  </si>
  <si>
    <t xml:space="preserve">Import-Export makineri dhe mjete te renda </t>
  </si>
  <si>
    <t xml:space="preserve">14. Hua afatgjate </t>
  </si>
  <si>
    <t xml:space="preserve"> Ky ze perfshin nje hua qe ka shoqeria te banka popullore ne vleren 3,722,586 lek.</t>
  </si>
  <si>
    <t>16. Kaptiali i vet</t>
  </si>
  <si>
    <t>17. Shitjet neto</t>
  </si>
  <si>
    <t>18. Mallrat, lendet e para dhe sherbimet</t>
  </si>
  <si>
    <t>19. Shpenzime te tjera nga veprimtaria e shfrytezimit</t>
  </si>
  <si>
    <t>20. Shpenzime per personelin</t>
  </si>
  <si>
    <t>21. Te ardhura dhe shpenzimet financiare</t>
  </si>
  <si>
    <t>22. Fitimi (humbja) neto e vitit financiar</t>
  </si>
  <si>
    <t xml:space="preserve">  Ky ze perfaqeson detyrimet ndaj ortakeve dhe paleve te lidhura me shoqerine ne vleren 41,252,858 lek.</t>
  </si>
  <si>
    <t xml:space="preserve">Nr </t>
  </si>
  <si>
    <t>Pershkrimi</t>
  </si>
  <si>
    <t xml:space="preserve">Njesi </t>
  </si>
  <si>
    <t>Sasi</t>
  </si>
  <si>
    <t>Cmim</t>
  </si>
  <si>
    <t xml:space="preserve">Inventari   i   automjeteve  ne  pronesi   te  subjektit </t>
  </si>
  <si>
    <t xml:space="preserve">SHOQERIA "PROQUAL" SHA </t>
  </si>
  <si>
    <t>Sipas metodes indirekte ne Leke</t>
  </si>
  <si>
    <t>NIPTI  K01703002S</t>
  </si>
  <si>
    <t>Pasqyra e te Ardhurave dhe Shpenzimeve 2012</t>
  </si>
  <si>
    <t>Vlera totale e dy magazinave</t>
  </si>
  <si>
    <t>Emertimi i aktivit afatgjate</t>
  </si>
  <si>
    <t>Vlera fillestare e aktivit</t>
  </si>
  <si>
    <t xml:space="preserve">Hyrje aktivesh </t>
  </si>
  <si>
    <t>Dalje aktivesh</t>
  </si>
  <si>
    <t>Totali ne 31 Dhjetor</t>
  </si>
  <si>
    <t>Koeficenti i amortizimit ne %</t>
  </si>
  <si>
    <t>Amortizimi i llogaritur 31 Dhjetor 2012</t>
  </si>
  <si>
    <t>Amortizimi i akumuluar deri 1 Janar 2012</t>
  </si>
  <si>
    <t>Gjithsej amortizimi ne 31 Dhjetor 2012</t>
  </si>
  <si>
    <t>Vlera e mbetur 31.12.2012</t>
  </si>
  <si>
    <t xml:space="preserve">Ndryshimet gjate vitit  2012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</si>
</sst>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Lek&quot;;\-#,##0&quot;Lek&quot;"/>
    <numFmt numFmtId="179" formatCode="#,##0&quot;Lek&quot;;[Red]\-#,##0&quot;Lek&quot;"/>
    <numFmt numFmtId="180" formatCode="#,##0.00&quot;Lek&quot;;\-#,##0.00&quot;Lek&quot;"/>
    <numFmt numFmtId="181" formatCode="#,##0.00&quot;Lek&quot;;[Red]\-#,##0.00&quot;Lek&quot;"/>
    <numFmt numFmtId="182" formatCode="_-* #,##0&quot;Lek&quot;_-;\-* #,##0&quot;Lek&quot;_-;_-* &quot;-&quot;&quot;Lek&quot;_-;_-@_-"/>
    <numFmt numFmtId="183" formatCode="_-* #,##0_L_e_k_-;\-* #,##0_L_e_k_-;_-* &quot;-&quot;_L_e_k_-;_-@_-"/>
    <numFmt numFmtId="184" formatCode="_-* #,##0.00&quot;Lek&quot;_-;\-* #,##0.00&quot;Lek&quot;_-;_-* &quot;-&quot;??&quot;Lek&quot;_-;_-@_-"/>
    <numFmt numFmtId="185" formatCode="_-* #,##0.00_L_e_k_-;\-* #,##0.00_L_e_k_-;_-* &quot;-&quot;??_L_e_k_-;_-@_-"/>
    <numFmt numFmtId="186" formatCode="&quot;Yes&quot;;&quot;Yes&quot;;&quot;No&quot;"/>
    <numFmt numFmtId="187" formatCode="&quot;True&quot;;&quot;True&quot;;&quot;False&quot;"/>
    <numFmt numFmtId="188" formatCode="&quot;On&quot;;&quot;On&quot;;&quot;Off&quot;"/>
    <numFmt numFmtId="189" formatCode="[$€-2]\ #,##0.00_);[Red]\([$€-2]\ #,##0.00\)"/>
    <numFmt numFmtId="190" formatCode="_-* #,##0\ _F_-;\-* #,##0\ _F_-;_-* &quot;-&quot;??\ _F_-;_-@_-"/>
    <numFmt numFmtId="191" formatCode="#,##0.0"/>
    <numFmt numFmtId="192" formatCode="_-* #,##0_L_e_k_-;\-* #,##0_L_e_k_-;_-* &quot;-&quot;??_L_e_k_-;_-@_-"/>
    <numFmt numFmtId="193" formatCode="_(* #,##0_);_(* \(#,##0\);_(* &quot;-&quot;??_);_(@_)"/>
    <numFmt numFmtId="194" formatCode="_-* #,##0.0_L_e_k_-;\-* #,##0.0_L_e_k_-;_-* &quot;-&quot;??_L_e_k_-;_-@_-"/>
    <numFmt numFmtId="195" formatCode="_-* #,##0.000_L_e_k_-;\-* #,##0.000_L_e_k_-;_-* &quot;-&quot;??_L_e_k_-;_-@_-"/>
    <numFmt numFmtId="196" formatCode="_-* #,##0.0000_L_e_k_-;\-* #,##0.0000_L_e_k_-;_-* &quot;-&quot;??_L_e_k_-;_-@_-"/>
    <numFmt numFmtId="197" formatCode="0.0"/>
    <numFmt numFmtId="198" formatCode="0.000"/>
    <numFmt numFmtId="199" formatCode="0_);\(0\)"/>
  </numFmts>
  <fonts count="57">
    <font>
      <sz val="10"/>
      <name val="Arial"/>
      <family val="0"/>
    </font>
    <font>
      <sz val="11"/>
      <name val="Arial"/>
      <family val="2"/>
    </font>
    <font>
      <b/>
      <sz val="10"/>
      <name val="Arial"/>
      <family val="2"/>
    </font>
    <font>
      <sz val="9"/>
      <name val="Arial"/>
      <family val="2"/>
    </font>
    <font>
      <sz val="8"/>
      <name val="Arial"/>
      <family val="2"/>
    </font>
    <font>
      <b/>
      <sz val="11"/>
      <name val="Arial"/>
      <family val="2"/>
    </font>
    <font>
      <sz val="12"/>
      <name val="Arial"/>
      <family val="2"/>
    </font>
    <font>
      <b/>
      <sz val="12"/>
      <name val="Arial"/>
      <family val="2"/>
    </font>
    <font>
      <u val="single"/>
      <sz val="10"/>
      <color indexed="12"/>
      <name val="Arial"/>
      <family val="0"/>
    </font>
    <font>
      <u val="single"/>
      <sz val="10"/>
      <color indexed="36"/>
      <name val="Arial"/>
      <family val="0"/>
    </font>
    <font>
      <u val="single"/>
      <sz val="14"/>
      <name val="Arial"/>
      <family val="2"/>
    </font>
    <font>
      <u val="single"/>
      <sz val="11"/>
      <name val="Arial"/>
      <family val="2"/>
    </font>
    <font>
      <b/>
      <sz val="9"/>
      <name val="Arial"/>
      <family val="2"/>
    </font>
    <font>
      <u val="single"/>
      <sz val="12"/>
      <name val="Arial"/>
      <family val="2"/>
    </font>
    <font>
      <b/>
      <u val="single"/>
      <sz val="12"/>
      <name val="Copperplate Gothic Bold"/>
      <family val="2"/>
    </font>
    <font>
      <b/>
      <u val="single"/>
      <sz val="12"/>
      <name val="Arial"/>
      <family val="2"/>
    </font>
    <font>
      <u val="single"/>
      <sz val="10"/>
      <name val="Arial"/>
      <family val="0"/>
    </font>
    <font>
      <i/>
      <sz val="10"/>
      <name val="Arial"/>
      <family val="0"/>
    </font>
    <font>
      <sz val="10"/>
      <name val="Times New Roman"/>
      <family val="1"/>
    </font>
    <font>
      <b/>
      <sz val="26"/>
      <name val="Arial Narrow"/>
      <family val="2"/>
    </font>
    <font>
      <b/>
      <sz val="26"/>
      <name val="Arial"/>
      <family val="2"/>
    </font>
    <font>
      <b/>
      <u val="single"/>
      <sz val="10"/>
      <name val="Arial"/>
      <family val="2"/>
    </font>
    <font>
      <b/>
      <i/>
      <sz val="10"/>
      <name val="Arial"/>
      <family val="2"/>
    </font>
    <font>
      <sz val="10"/>
      <name val="Arial CE"/>
      <family val="0"/>
    </font>
    <font>
      <b/>
      <i/>
      <sz val="8"/>
      <name val="Arial"/>
      <family val="2"/>
    </font>
    <font>
      <b/>
      <sz val="8"/>
      <name val="Arial"/>
      <family val="2"/>
    </font>
    <font>
      <i/>
      <sz val="8"/>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arial"/>
      <family val="2"/>
    </font>
    <font>
      <b/>
      <sz val="11"/>
      <color indexed="8"/>
      <name val="Arial"/>
      <family val="2"/>
    </font>
    <font>
      <b/>
      <sz val="8"/>
      <color indexed="8"/>
      <name val="Arial"/>
      <family val="2"/>
    </font>
    <font>
      <b/>
      <sz val="7"/>
      <name val="Arial"/>
      <family val="2"/>
    </font>
    <font>
      <i/>
      <sz val="11"/>
      <name val="Arial"/>
      <family val="2"/>
    </font>
    <font>
      <b/>
      <sz val="10"/>
      <color indexed="8"/>
      <name val="Arial"/>
      <family val="2"/>
    </font>
    <font>
      <sz val="10"/>
      <color indexed="8"/>
      <name val="Arial"/>
      <family val="2"/>
    </font>
    <font>
      <i/>
      <sz val="12"/>
      <name val="Arial"/>
      <family val="2"/>
    </font>
    <font>
      <b/>
      <i/>
      <sz val="11"/>
      <name val="Arial"/>
      <family val="2"/>
    </font>
    <font>
      <b/>
      <u val="singleAccounting"/>
      <sz val="10"/>
      <name val="Arial"/>
      <family val="2"/>
    </font>
    <font>
      <b/>
      <i/>
      <u val="single"/>
      <sz val="10"/>
      <name val="Arial"/>
      <family val="2"/>
    </font>
    <font>
      <b/>
      <i/>
      <u val="single"/>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double"/>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color indexed="63"/>
      </bottom>
    </border>
    <border>
      <left style="double"/>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hair"/>
      <right style="hair"/>
      <top style="hair"/>
      <bottom style="hair"/>
    </border>
    <border>
      <left>
        <color indexed="63"/>
      </left>
      <right>
        <color indexed="63"/>
      </right>
      <top style="medium"/>
      <bottom style="double"/>
    </border>
    <border>
      <left>
        <color indexed="63"/>
      </left>
      <right>
        <color indexed="63"/>
      </right>
      <top style="medium"/>
      <bottom style="mediu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thin"/>
      <right style="dotted"/>
      <top style="dotted"/>
      <bottom>
        <color indexed="63"/>
      </bottom>
    </border>
    <border>
      <left style="dotted"/>
      <right style="dotted"/>
      <top style="dotted"/>
      <bottom>
        <color indexed="63"/>
      </bottom>
    </border>
    <border>
      <left style="hair"/>
      <right style="thin"/>
      <top style="thin"/>
      <bottom style="hair"/>
    </border>
    <border>
      <left style="dotted"/>
      <right style="thin"/>
      <top style="dotted"/>
      <bottom style="dotted"/>
    </border>
    <border>
      <left style="hair"/>
      <right style="thin"/>
      <top style="hair"/>
      <bottom style="hair"/>
    </border>
    <border>
      <left style="dotted"/>
      <right style="dotted"/>
      <top style="dotted"/>
      <bottom style="thin"/>
    </border>
    <border>
      <left style="dotted"/>
      <right style="thin"/>
      <top style="dotted"/>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double"/>
      <right style="thin"/>
      <top style="double"/>
      <bottom style="thin"/>
    </border>
    <border>
      <left style="thin"/>
      <right style="thin"/>
      <top style="double"/>
      <bottom style="thin"/>
    </border>
    <border>
      <left>
        <color indexed="63"/>
      </left>
      <right style="thin"/>
      <top style="thin"/>
      <bottom>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23" fillId="0" borderId="0">
      <alignment/>
      <protection/>
    </xf>
    <xf numFmtId="0" fontId="23"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1">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Alignment="1">
      <alignment horizontal="center"/>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xf>
    <xf numFmtId="0" fontId="6" fillId="0" borderId="0" xfId="0" applyFont="1" applyAlignment="1">
      <alignment/>
    </xf>
    <xf numFmtId="0" fontId="0" fillId="0" borderId="12" xfId="0" applyBorder="1" applyAlignment="1">
      <alignment/>
    </xf>
    <xf numFmtId="0" fontId="0" fillId="0" borderId="0" xfId="0" applyFont="1" applyAlignment="1">
      <alignment/>
    </xf>
    <xf numFmtId="0" fontId="0" fillId="0" borderId="13" xfId="0" applyBorder="1" applyAlignment="1">
      <alignment/>
    </xf>
    <xf numFmtId="0" fontId="2" fillId="0" borderId="0" xfId="0" applyFont="1" applyAlignment="1">
      <alignment horizontal="center"/>
    </xf>
    <xf numFmtId="0" fontId="6" fillId="0" borderId="0"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Border="1" applyAlignment="1">
      <alignment/>
    </xf>
    <xf numFmtId="184" fontId="0" fillId="0" borderId="16" xfId="45" applyFont="1" applyBorder="1" applyAlignment="1">
      <alignment horizontal="center"/>
    </xf>
    <xf numFmtId="0" fontId="2" fillId="0" borderId="16" xfId="0" applyFont="1" applyBorder="1" applyAlignment="1">
      <alignment/>
    </xf>
    <xf numFmtId="0" fontId="0" fillId="0" borderId="16" xfId="0" applyBorder="1" applyAlignment="1">
      <alignment/>
    </xf>
    <xf numFmtId="0" fontId="0" fillId="0" borderId="16" xfId="0" applyFont="1" applyBorder="1" applyAlignment="1">
      <alignment/>
    </xf>
    <xf numFmtId="0" fontId="0" fillId="0" borderId="14" xfId="0" applyBorder="1" applyAlignment="1">
      <alignment horizontal="center"/>
    </xf>
    <xf numFmtId="0" fontId="0" fillId="20" borderId="16" xfId="0" applyFill="1" applyBorder="1" applyAlignment="1">
      <alignment/>
    </xf>
    <xf numFmtId="184" fontId="0" fillId="0" borderId="0" xfId="45" applyFont="1" applyBorder="1" applyAlignment="1">
      <alignment/>
    </xf>
    <xf numFmtId="0" fontId="2" fillId="0" borderId="12" xfId="0" applyFont="1" applyBorder="1" applyAlignment="1">
      <alignment/>
    </xf>
    <xf numFmtId="0" fontId="2" fillId="0" borderId="17" xfId="0" applyFont="1" applyBorder="1" applyAlignment="1">
      <alignment/>
    </xf>
    <xf numFmtId="0" fontId="0" fillId="0" borderId="0" xfId="0" applyFont="1" applyBorder="1" applyAlignment="1">
      <alignment/>
    </xf>
    <xf numFmtId="0" fontId="10" fillId="0" borderId="0" xfId="0" applyFont="1" applyAlignment="1">
      <alignment/>
    </xf>
    <xf numFmtId="0" fontId="6" fillId="0" borderId="0" xfId="0" applyFont="1" applyAlignment="1">
      <alignment horizontal="center"/>
    </xf>
    <xf numFmtId="0" fontId="13"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0"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center" vertical="center"/>
    </xf>
    <xf numFmtId="0" fontId="10" fillId="0" borderId="0" xfId="0" applyFont="1" applyAlignment="1">
      <alignment vertical="center"/>
    </xf>
    <xf numFmtId="3" fontId="0" fillId="0" borderId="0" xfId="0" applyNumberFormat="1" applyFont="1" applyAlignment="1">
      <alignment horizontal="center" vertical="center"/>
    </xf>
    <xf numFmtId="0" fontId="13" fillId="0" borderId="0" xfId="0" applyFont="1" applyAlignment="1">
      <alignment horizontal="left" vertical="center"/>
    </xf>
    <xf numFmtId="0" fontId="0"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3" fontId="2" fillId="0" borderId="16" xfId="0" applyNumberFormat="1" applyFont="1" applyBorder="1" applyAlignment="1">
      <alignment vertical="center"/>
    </xf>
    <xf numFmtId="0" fontId="0" fillId="0" borderId="16" xfId="0" applyFont="1" applyBorder="1" applyAlignment="1">
      <alignment horizontal="center" vertical="center"/>
    </xf>
    <xf numFmtId="0" fontId="2" fillId="0" borderId="20" xfId="0" applyFont="1" applyBorder="1" applyAlignment="1">
      <alignment horizontal="lef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20" xfId="0" applyFont="1" applyBorder="1" applyAlignment="1">
      <alignment horizontal="center" vertical="center"/>
    </xf>
    <xf numFmtId="0" fontId="17" fillId="0" borderId="14" xfId="0" applyFont="1" applyBorder="1" applyAlignment="1">
      <alignment vertical="center"/>
    </xf>
    <xf numFmtId="3" fontId="0" fillId="0" borderId="16" xfId="0" applyNumberFormat="1" applyFont="1" applyBorder="1" applyAlignment="1">
      <alignment vertical="center"/>
    </xf>
    <xf numFmtId="3" fontId="0" fillId="0" borderId="0" xfId="0" applyNumberFormat="1" applyFont="1" applyAlignment="1">
      <alignment vertical="center"/>
    </xf>
    <xf numFmtId="0" fontId="0" fillId="0" borderId="18" xfId="0" applyFont="1" applyBorder="1" applyAlignment="1">
      <alignment horizontal="center" vertical="center"/>
    </xf>
    <xf numFmtId="0" fontId="2" fillId="0" borderId="14"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xf>
    <xf numFmtId="0" fontId="0" fillId="0" borderId="0" xfId="0" applyFont="1" applyBorder="1" applyAlignment="1">
      <alignment horizontal="right"/>
    </xf>
    <xf numFmtId="3" fontId="0"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center" vertical="center"/>
    </xf>
    <xf numFmtId="0" fontId="0" fillId="0" borderId="18" xfId="0" applyFont="1" applyBorder="1" applyAlignment="1">
      <alignment horizontal="left" vertical="center"/>
    </xf>
    <xf numFmtId="3" fontId="0" fillId="0" borderId="16" xfId="0" applyNumberFormat="1" applyFont="1" applyBorder="1" applyAlignment="1">
      <alignment horizontal="right" vertical="center"/>
    </xf>
    <xf numFmtId="3" fontId="0"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6" xfId="0" applyNumberFormat="1" applyFont="1" applyBorder="1" applyAlignment="1">
      <alignment horizontal="right" vertical="center"/>
    </xf>
    <xf numFmtId="3" fontId="4" fillId="0" borderId="0" xfId="0" applyNumberFormat="1" applyFont="1" applyAlignment="1">
      <alignment horizontal="center" vertical="center"/>
    </xf>
    <xf numFmtId="191" fontId="0" fillId="0" borderId="18" xfId="0" applyNumberFormat="1" applyFont="1" applyBorder="1" applyAlignment="1">
      <alignment horizontal="left" vertical="center"/>
    </xf>
    <xf numFmtId="0" fontId="4" fillId="0" borderId="0" xfId="0" applyFont="1" applyAlignment="1">
      <alignment vertical="center"/>
    </xf>
    <xf numFmtId="0" fontId="0" fillId="0" borderId="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3" fontId="3" fillId="0" borderId="10" xfId="0" applyNumberFormat="1" applyFont="1" applyBorder="1" applyAlignment="1">
      <alignment vertical="center"/>
    </xf>
    <xf numFmtId="0" fontId="3" fillId="0" borderId="0" xfId="0" applyFont="1" applyAlignment="1">
      <alignment/>
    </xf>
    <xf numFmtId="0" fontId="18" fillId="0" borderId="0" xfId="0" applyFont="1" applyAlignment="1">
      <alignment/>
    </xf>
    <xf numFmtId="0" fontId="3" fillId="0" borderId="0" xfId="0" applyFont="1" applyBorder="1" applyAlignment="1">
      <alignment/>
    </xf>
    <xf numFmtId="0" fontId="3" fillId="0" borderId="17" xfId="0" applyFont="1" applyBorder="1" applyAlignment="1">
      <alignment/>
    </xf>
    <xf numFmtId="0" fontId="3" fillId="0" borderId="0" xfId="0" applyFont="1" applyBorder="1" applyAlignment="1">
      <alignment horizontal="center"/>
    </xf>
    <xf numFmtId="0" fontId="3" fillId="0" borderId="0" xfId="0" applyNumberFormat="1" applyFont="1" applyBorder="1" applyAlignment="1">
      <alignment horizontal="center"/>
    </xf>
    <xf numFmtId="0" fontId="3" fillId="0" borderId="20" xfId="0" applyFont="1" applyBorder="1" applyAlignment="1">
      <alignment/>
    </xf>
    <xf numFmtId="0" fontId="20" fillId="0" borderId="0" xfId="0" applyFont="1" applyBorder="1" applyAlignment="1">
      <alignment horizontal="center"/>
    </xf>
    <xf numFmtId="0" fontId="6" fillId="0" borderId="0" xfId="0" applyFont="1" applyAlignment="1">
      <alignment/>
    </xf>
    <xf numFmtId="0" fontId="6" fillId="0" borderId="0" xfId="0" applyFont="1" applyBorder="1" applyAlignment="1">
      <alignment/>
    </xf>
    <xf numFmtId="0" fontId="0" fillId="0" borderId="16" xfId="0" applyFill="1" applyBorder="1" applyAlignment="1">
      <alignment/>
    </xf>
    <xf numFmtId="0" fontId="4" fillId="0" borderId="0" xfId="0" applyFont="1" applyBorder="1" applyAlignment="1">
      <alignment/>
    </xf>
    <xf numFmtId="0" fontId="17" fillId="0" borderId="0" xfId="0" applyFont="1" applyAlignment="1">
      <alignment/>
    </xf>
    <xf numFmtId="0" fontId="4" fillId="0" borderId="16" xfId="0" applyFont="1" applyBorder="1" applyAlignment="1">
      <alignment/>
    </xf>
    <xf numFmtId="0" fontId="3" fillId="0" borderId="17" xfId="0" applyFont="1" applyBorder="1" applyAlignment="1">
      <alignment horizontal="right"/>
    </xf>
    <xf numFmtId="0" fontId="3" fillId="0" borderId="17"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192" fontId="0" fillId="0" borderId="16" xfId="42" applyNumberFormat="1" applyFont="1" applyBorder="1" applyAlignment="1">
      <alignment horizontal="right" vertical="center"/>
    </xf>
    <xf numFmtId="0" fontId="15" fillId="0" borderId="0" xfId="0" applyFont="1" applyAlignment="1">
      <alignment/>
    </xf>
    <xf numFmtId="0" fontId="21" fillId="0" borderId="0" xfId="0" applyFont="1" applyAlignment="1">
      <alignment vertical="center"/>
    </xf>
    <xf numFmtId="0" fontId="2" fillId="24" borderId="14" xfId="0" applyFont="1" applyFill="1" applyBorder="1" applyAlignment="1">
      <alignment/>
    </xf>
    <xf numFmtId="184" fontId="0" fillId="0" borderId="12" xfId="45" applyFont="1" applyBorder="1" applyAlignment="1">
      <alignment/>
    </xf>
    <xf numFmtId="0" fontId="0" fillId="0" borderId="14" xfId="0" applyBorder="1" applyAlignment="1">
      <alignment/>
    </xf>
    <xf numFmtId="184" fontId="0" fillId="0" borderId="16" xfId="45" applyFont="1" applyBorder="1" applyAlignment="1">
      <alignment/>
    </xf>
    <xf numFmtId="184" fontId="2" fillId="0" borderId="16" xfId="45" applyFont="1" applyBorder="1" applyAlignment="1">
      <alignment/>
    </xf>
    <xf numFmtId="0" fontId="22" fillId="0" borderId="0" xfId="0" applyFont="1" applyAlignment="1">
      <alignment/>
    </xf>
    <xf numFmtId="0" fontId="22" fillId="0" borderId="0" xfId="0" applyFont="1" applyBorder="1" applyAlignment="1">
      <alignment/>
    </xf>
    <xf numFmtId="0" fontId="22" fillId="0" borderId="0" xfId="0" applyFont="1" applyBorder="1" applyAlignment="1">
      <alignment horizontal="right"/>
    </xf>
    <xf numFmtId="0" fontId="2" fillId="0" borderId="10" xfId="58" applyFont="1" applyBorder="1" applyAlignment="1">
      <alignment horizontal="center"/>
      <protection/>
    </xf>
    <xf numFmtId="2" fontId="24" fillId="0" borderId="23" xfId="58" applyNumberFormat="1" applyFont="1" applyBorder="1" applyAlignment="1">
      <alignment horizontal="center" wrapText="1"/>
      <protection/>
    </xf>
    <xf numFmtId="0" fontId="25" fillId="0" borderId="24" xfId="58" applyFont="1" applyBorder="1" applyAlignment="1">
      <alignment horizontal="center" vertical="center" wrapText="1"/>
      <protection/>
    </xf>
    <xf numFmtId="0" fontId="2" fillId="0" borderId="25" xfId="58" applyFont="1" applyBorder="1" applyAlignment="1">
      <alignment horizontal="center"/>
      <protection/>
    </xf>
    <xf numFmtId="0" fontId="2" fillId="0" borderId="26" xfId="58" applyFont="1" applyBorder="1" applyAlignment="1">
      <alignment horizontal="left" wrapText="1"/>
      <protection/>
    </xf>
    <xf numFmtId="0" fontId="2" fillId="0" borderId="26" xfId="58" applyFont="1" applyBorder="1" applyAlignment="1">
      <alignment horizontal="left"/>
      <protection/>
    </xf>
    <xf numFmtId="0" fontId="0" fillId="0" borderId="27" xfId="58" applyFont="1" applyBorder="1" applyAlignment="1">
      <alignment horizontal="center"/>
      <protection/>
    </xf>
    <xf numFmtId="0" fontId="0" fillId="0" borderId="14" xfId="58" applyFont="1" applyBorder="1" applyAlignment="1">
      <alignment horizontal="left" wrapText="1"/>
      <protection/>
    </xf>
    <xf numFmtId="0" fontId="0" fillId="0" borderId="28" xfId="58" applyFont="1" applyBorder="1" applyAlignment="1">
      <alignment horizontal="center"/>
      <protection/>
    </xf>
    <xf numFmtId="0" fontId="17" fillId="0" borderId="14" xfId="58" applyFont="1" applyBorder="1" applyAlignment="1">
      <alignment horizontal="left" wrapText="1"/>
      <protection/>
    </xf>
    <xf numFmtId="0" fontId="2" fillId="0" borderId="29" xfId="58" applyFont="1" applyBorder="1" applyAlignment="1">
      <alignment horizontal="center"/>
      <protection/>
    </xf>
    <xf numFmtId="0" fontId="2" fillId="0" borderId="14" xfId="58" applyFont="1" applyBorder="1" applyAlignment="1">
      <alignment horizontal="left" wrapText="1"/>
      <protection/>
    </xf>
    <xf numFmtId="0" fontId="0" fillId="0" borderId="11" xfId="58" applyFont="1" applyBorder="1" applyAlignment="1">
      <alignment horizontal="left" wrapText="1"/>
      <protection/>
    </xf>
    <xf numFmtId="0" fontId="0" fillId="0" borderId="30" xfId="58" applyFont="1" applyBorder="1" applyAlignment="1">
      <alignment horizontal="center"/>
      <protection/>
    </xf>
    <xf numFmtId="0" fontId="0" fillId="0" borderId="13" xfId="58" applyFont="1" applyBorder="1" applyAlignment="1">
      <alignment horizontal="left" wrapText="1"/>
      <protection/>
    </xf>
    <xf numFmtId="0" fontId="2" fillId="0" borderId="29" xfId="58" applyFont="1" applyBorder="1" applyAlignment="1">
      <alignment horizontal="center" vertical="center"/>
      <protection/>
    </xf>
    <xf numFmtId="0" fontId="2" fillId="0" borderId="28" xfId="58" applyFont="1" applyBorder="1" applyAlignment="1">
      <alignment horizontal="center" vertical="center"/>
      <protection/>
    </xf>
    <xf numFmtId="0" fontId="0" fillId="0" borderId="14" xfId="58" applyFont="1" applyBorder="1" applyAlignment="1">
      <alignment horizontal="center" wrapText="1"/>
      <protection/>
    </xf>
    <xf numFmtId="0" fontId="2" fillId="0" borderId="27" xfId="58" applyFont="1" applyBorder="1" applyAlignment="1">
      <alignment horizontal="center"/>
      <protection/>
    </xf>
    <xf numFmtId="0" fontId="22" fillId="0" borderId="16" xfId="58" applyFont="1" applyBorder="1" applyAlignment="1">
      <alignment horizontal="left" wrapText="1"/>
      <protection/>
    </xf>
    <xf numFmtId="0" fontId="2" fillId="0" borderId="16" xfId="0" applyFont="1" applyBorder="1" applyAlignment="1">
      <alignment horizontal="left"/>
    </xf>
    <xf numFmtId="0" fontId="0" fillId="0" borderId="16" xfId="0" applyFont="1" applyBorder="1" applyAlignment="1">
      <alignment horizontal="left"/>
    </xf>
    <xf numFmtId="0" fontId="2" fillId="0" borderId="28" xfId="58" applyFont="1" applyBorder="1" applyAlignment="1">
      <alignment horizontal="center"/>
      <protection/>
    </xf>
    <xf numFmtId="0" fontId="2" fillId="0" borderId="16" xfId="58" applyFont="1" applyBorder="1" applyAlignment="1">
      <alignment horizontal="left" wrapText="1"/>
      <protection/>
    </xf>
    <xf numFmtId="0" fontId="2" fillId="0" borderId="30" xfId="58" applyFont="1" applyBorder="1" applyAlignment="1">
      <alignment horizontal="center"/>
      <protection/>
    </xf>
    <xf numFmtId="0" fontId="2" fillId="0" borderId="11" xfId="58" applyFont="1" applyBorder="1" applyAlignment="1">
      <alignment horizontal="left" wrapText="1"/>
      <protection/>
    </xf>
    <xf numFmtId="0" fontId="2" fillId="0" borderId="31" xfId="58" applyFont="1" applyBorder="1" applyAlignment="1">
      <alignment horizontal="center"/>
      <protection/>
    </xf>
    <xf numFmtId="0" fontId="2" fillId="0" borderId="32" xfId="58" applyFont="1" applyBorder="1" applyAlignment="1">
      <alignment horizontal="left" wrapText="1"/>
      <protection/>
    </xf>
    <xf numFmtId="0" fontId="2" fillId="0" borderId="0" xfId="58" applyFont="1" applyBorder="1" applyAlignment="1">
      <alignment horizontal="center"/>
      <protection/>
    </xf>
    <xf numFmtId="0" fontId="2" fillId="0" borderId="0" xfId="58" applyFont="1" applyBorder="1" applyAlignment="1">
      <alignment horizontal="left" wrapText="1"/>
      <protection/>
    </xf>
    <xf numFmtId="0" fontId="2" fillId="0" borderId="0" xfId="58" applyFont="1" applyBorder="1" applyAlignment="1">
      <alignment horizontal="left"/>
      <protection/>
    </xf>
    <xf numFmtId="0" fontId="4" fillId="0" borderId="10" xfId="58" applyFont="1" applyBorder="1">
      <alignment/>
      <protection/>
    </xf>
    <xf numFmtId="2" fontId="24" fillId="0" borderId="10" xfId="58" applyNumberFormat="1" applyFont="1" applyBorder="1" applyAlignment="1">
      <alignment horizontal="center" wrapText="1"/>
      <protection/>
    </xf>
    <xf numFmtId="0" fontId="25" fillId="0" borderId="10" xfId="58" applyFont="1" applyBorder="1" applyAlignment="1">
      <alignment horizontal="center" vertical="center" wrapText="1"/>
      <protection/>
    </xf>
    <xf numFmtId="0" fontId="25" fillId="0" borderId="33" xfId="58" applyFont="1" applyBorder="1" applyAlignment="1">
      <alignment horizontal="center"/>
      <protection/>
    </xf>
    <xf numFmtId="0" fontId="25" fillId="0" borderId="26" xfId="58" applyFont="1" applyBorder="1" applyAlignment="1">
      <alignment horizontal="left" wrapText="1"/>
      <protection/>
    </xf>
    <xf numFmtId="0" fontId="4" fillId="0" borderId="29" xfId="58" applyFont="1" applyBorder="1" applyAlignment="1">
      <alignment horizontal="left"/>
      <protection/>
    </xf>
    <xf numFmtId="0" fontId="4" fillId="0" borderId="16" xfId="59" applyFont="1" applyFill="1" applyBorder="1" applyAlignment="1">
      <alignment horizontal="left" wrapText="1"/>
      <protection/>
    </xf>
    <xf numFmtId="0" fontId="25" fillId="0" borderId="16" xfId="58" applyFont="1" applyBorder="1" applyAlignment="1">
      <alignment horizontal="left"/>
      <protection/>
    </xf>
    <xf numFmtId="0" fontId="4" fillId="0" borderId="16" xfId="58" applyFont="1" applyBorder="1" applyAlignment="1">
      <alignment horizontal="left" wrapText="1"/>
      <protection/>
    </xf>
    <xf numFmtId="0" fontId="25" fillId="0" borderId="29" xfId="58" applyFont="1" applyBorder="1" applyAlignment="1">
      <alignment horizontal="center"/>
      <protection/>
    </xf>
    <xf numFmtId="0" fontId="25" fillId="0" borderId="16" xfId="58" applyFont="1" applyBorder="1" applyAlignment="1">
      <alignment horizontal="left" wrapText="1"/>
      <protection/>
    </xf>
    <xf numFmtId="0" fontId="4" fillId="0" borderId="29" xfId="58" applyFont="1" applyBorder="1" applyAlignment="1">
      <alignment horizontal="center"/>
      <protection/>
    </xf>
    <xf numFmtId="0" fontId="4" fillId="0" borderId="16" xfId="58" applyFont="1" applyBorder="1" applyAlignment="1">
      <alignment horizontal="left"/>
      <protection/>
    </xf>
    <xf numFmtId="0" fontId="4" fillId="0" borderId="29" xfId="58" applyFont="1" applyFill="1" applyBorder="1" applyAlignment="1">
      <alignment horizontal="center"/>
      <protection/>
    </xf>
    <xf numFmtId="0" fontId="4" fillId="0" borderId="34" xfId="0" applyFont="1" applyBorder="1" applyAlignment="1">
      <alignment/>
    </xf>
    <xf numFmtId="0" fontId="25" fillId="0" borderId="0" xfId="0" applyFont="1" applyBorder="1" applyAlignment="1">
      <alignment/>
    </xf>
    <xf numFmtId="0" fontId="25" fillId="0" borderId="11" xfId="58" applyFont="1" applyBorder="1" applyAlignment="1">
      <alignment horizontal="center" vertical="center" wrapText="1"/>
      <protection/>
    </xf>
    <xf numFmtId="0" fontId="25" fillId="0" borderId="35" xfId="58" applyFont="1" applyBorder="1" applyAlignment="1">
      <alignment horizontal="center" vertical="center" wrapText="1"/>
      <protection/>
    </xf>
    <xf numFmtId="0" fontId="25" fillId="0" borderId="29" xfId="58" applyFont="1" applyBorder="1">
      <alignment/>
      <protection/>
    </xf>
    <xf numFmtId="0" fontId="4" fillId="0" borderId="29" xfId="0" applyFont="1" applyBorder="1" applyAlignment="1">
      <alignment/>
    </xf>
    <xf numFmtId="0" fontId="4" fillId="0" borderId="29" xfId="58" applyFont="1" applyBorder="1">
      <alignment/>
      <protection/>
    </xf>
    <xf numFmtId="0" fontId="4" fillId="0" borderId="31" xfId="58" applyFont="1" applyBorder="1">
      <alignment/>
      <protection/>
    </xf>
    <xf numFmtId="0" fontId="25" fillId="0" borderId="32" xfId="58" applyFont="1" applyBorder="1" applyAlignment="1">
      <alignment horizontal="left"/>
      <protection/>
    </xf>
    <xf numFmtId="0" fontId="4" fillId="0" borderId="32" xfId="58" applyFont="1" applyBorder="1" applyAlignment="1">
      <alignment horizontal="left"/>
      <protection/>
    </xf>
    <xf numFmtId="0" fontId="4" fillId="0" borderId="0" xfId="0" applyFont="1" applyAlignment="1">
      <alignment/>
    </xf>
    <xf numFmtId="0" fontId="25" fillId="0" borderId="0" xfId="58" applyFont="1" applyBorder="1" applyAlignment="1">
      <alignment horizontal="left"/>
      <protection/>
    </xf>
    <xf numFmtId="0" fontId="7" fillId="0" borderId="0" xfId="58" applyFont="1" applyBorder="1" applyAlignment="1">
      <alignment horizontal="left"/>
      <protection/>
    </xf>
    <xf numFmtId="0" fontId="0" fillId="0" borderId="24" xfId="0" applyFont="1" applyFill="1" applyBorder="1" applyAlignment="1">
      <alignment/>
    </xf>
    <xf numFmtId="0" fontId="2" fillId="0" borderId="10" xfId="0" applyFont="1" applyBorder="1" applyAlignment="1">
      <alignment/>
    </xf>
    <xf numFmtId="0" fontId="0" fillId="0" borderId="18" xfId="0" applyBorder="1" applyAlignment="1">
      <alignment/>
    </xf>
    <xf numFmtId="0" fontId="0" fillId="0" borderId="10" xfId="0" applyFont="1" applyBorder="1" applyAlignment="1">
      <alignment/>
    </xf>
    <xf numFmtId="0" fontId="2" fillId="0" borderId="18" xfId="0" applyFont="1" applyBorder="1" applyAlignment="1">
      <alignment/>
    </xf>
    <xf numFmtId="0" fontId="2" fillId="0" borderId="14" xfId="0" applyFont="1" applyBorder="1" applyAlignment="1">
      <alignment/>
    </xf>
    <xf numFmtId="0" fontId="0" fillId="0" borderId="10" xfId="0" applyFont="1" applyBorder="1" applyAlignment="1">
      <alignment horizontal="center"/>
    </xf>
    <xf numFmtId="14" fontId="0" fillId="0" borderId="11" xfId="0" applyNumberFormat="1" applyFont="1" applyBorder="1" applyAlignment="1">
      <alignment horizontal="center"/>
    </xf>
    <xf numFmtId="0" fontId="0" fillId="0" borderId="16" xfId="0" applyBorder="1" applyAlignment="1">
      <alignment horizontal="center"/>
    </xf>
    <xf numFmtId="3" fontId="0" fillId="0" borderId="16" xfId="44" applyNumberFormat="1" applyBorder="1" applyAlignment="1">
      <alignment/>
    </xf>
    <xf numFmtId="3" fontId="0" fillId="0" borderId="10" xfId="44" applyNumberFormat="1" applyBorder="1" applyAlignment="1">
      <alignment/>
    </xf>
    <xf numFmtId="0" fontId="0" fillId="0" borderId="36" xfId="0" applyFont="1" applyBorder="1" applyAlignment="1">
      <alignment vertical="center"/>
    </xf>
    <xf numFmtId="0" fontId="17" fillId="0" borderId="37" xfId="0" applyFont="1" applyBorder="1" applyAlignment="1">
      <alignment vertical="center"/>
    </xf>
    <xf numFmtId="0" fontId="17" fillId="0" borderId="37" xfId="0" applyFont="1" applyBorder="1" applyAlignment="1">
      <alignment horizontal="center" vertical="center"/>
    </xf>
    <xf numFmtId="3" fontId="17" fillId="0" borderId="37" xfId="44" applyNumberFormat="1" applyFont="1" applyBorder="1" applyAlignment="1">
      <alignment vertical="center"/>
    </xf>
    <xf numFmtId="3" fontId="17" fillId="0" borderId="38" xfId="44" applyNumberFormat="1" applyFont="1" applyBorder="1" applyAlignment="1">
      <alignment vertical="center"/>
    </xf>
    <xf numFmtId="1" fontId="0" fillId="0" borderId="0" xfId="0" applyNumberFormat="1" applyAlignment="1">
      <alignment/>
    </xf>
    <xf numFmtId="0" fontId="0" fillId="0" borderId="20" xfId="0" applyFont="1" applyBorder="1" applyAlignment="1">
      <alignment horizontal="left" vertical="center"/>
    </xf>
    <xf numFmtId="0" fontId="0" fillId="0" borderId="14" xfId="0" applyFont="1" applyBorder="1" applyAlignment="1">
      <alignment horizontal="left" vertical="center"/>
    </xf>
    <xf numFmtId="0" fontId="2" fillId="0" borderId="14" xfId="0" applyFont="1" applyBorder="1" applyAlignment="1">
      <alignment horizontal="left" vertical="center"/>
    </xf>
    <xf numFmtId="0" fontId="0" fillId="0" borderId="0" xfId="0" applyFont="1" applyAlignment="1">
      <alignment vertical="center"/>
    </xf>
    <xf numFmtId="4" fontId="0" fillId="0" borderId="0" xfId="0" applyNumberFormat="1" applyFont="1" applyAlignment="1">
      <alignment vertical="center"/>
    </xf>
    <xf numFmtId="0" fontId="2" fillId="0" borderId="18" xfId="0" applyFont="1" applyBorder="1" applyAlignment="1">
      <alignment horizontal="left" vertical="center"/>
    </xf>
    <xf numFmtId="0" fontId="0" fillId="0" borderId="18" xfId="0" applyFont="1" applyBorder="1" applyAlignment="1">
      <alignment horizontal="left" vertical="center"/>
    </xf>
    <xf numFmtId="49" fontId="0" fillId="0" borderId="0" xfId="0" applyNumberFormat="1" applyAlignment="1">
      <alignment/>
    </xf>
    <xf numFmtId="192" fontId="0" fillId="0" borderId="16" xfId="42" applyNumberFormat="1" applyBorder="1" applyAlignment="1">
      <alignment/>
    </xf>
    <xf numFmtId="192" fontId="0" fillId="0" borderId="16" xfId="42" applyNumberFormat="1" applyFont="1" applyBorder="1" applyAlignment="1">
      <alignment horizontal="center"/>
    </xf>
    <xf numFmtId="192" fontId="2" fillId="0" borderId="16" xfId="42" applyNumberFormat="1" applyFont="1" applyBorder="1" applyAlignment="1">
      <alignment/>
    </xf>
    <xf numFmtId="192" fontId="0" fillId="0" borderId="0" xfId="0" applyNumberFormat="1" applyAlignment="1">
      <alignment/>
    </xf>
    <xf numFmtId="3" fontId="0" fillId="0" borderId="0" xfId="0" applyNumberFormat="1" applyFont="1" applyBorder="1" applyAlignment="1">
      <alignment horizontal="center" vertical="center"/>
    </xf>
    <xf numFmtId="3" fontId="3" fillId="0" borderId="0" xfId="0" applyNumberFormat="1" applyFont="1" applyBorder="1" applyAlignment="1">
      <alignment vertical="center"/>
    </xf>
    <xf numFmtId="0" fontId="11" fillId="0" borderId="0" xfId="0" applyFont="1" applyAlignment="1">
      <alignment/>
    </xf>
    <xf numFmtId="0" fontId="3" fillId="0" borderId="0" xfId="0" applyFont="1" applyAlignment="1">
      <alignment horizontal="center"/>
    </xf>
    <xf numFmtId="0" fontId="45" fillId="20" borderId="21" xfId="0" applyFont="1" applyFill="1" applyBorder="1" applyAlignment="1">
      <alignment horizontal="center" vertical="center"/>
    </xf>
    <xf numFmtId="0" fontId="45" fillId="20" borderId="18" xfId="0" applyFont="1" applyFill="1" applyBorder="1" applyAlignment="1">
      <alignment vertical="center"/>
    </xf>
    <xf numFmtId="0" fontId="3" fillId="0" borderId="21" xfId="0" applyFont="1" applyFill="1" applyBorder="1" applyAlignment="1">
      <alignment horizontal="center" vertical="center"/>
    </xf>
    <xf numFmtId="0" fontId="3" fillId="0" borderId="18" xfId="0" applyFont="1" applyFill="1" applyBorder="1" applyAlignment="1">
      <alignment vertical="center"/>
    </xf>
    <xf numFmtId="3" fontId="3" fillId="0" borderId="16" xfId="0" applyNumberFormat="1" applyFont="1" applyFill="1" applyBorder="1" applyAlignment="1">
      <alignment vertical="center"/>
    </xf>
    <xf numFmtId="0" fontId="3" fillId="0" borderId="39" xfId="0" applyFont="1" applyFill="1" applyBorder="1" applyAlignment="1">
      <alignment horizontal="center" vertical="center"/>
    </xf>
    <xf numFmtId="0" fontId="3" fillId="0" borderId="22" xfId="0" applyFont="1" applyFill="1" applyBorder="1" applyAlignment="1">
      <alignment vertical="center"/>
    </xf>
    <xf numFmtId="3" fontId="3" fillId="0" borderId="10" xfId="0" applyNumberFormat="1" applyFont="1" applyFill="1" applyBorder="1" applyAlignment="1">
      <alignment vertical="center"/>
    </xf>
    <xf numFmtId="3" fontId="45" fillId="20" borderId="10" xfId="0" applyNumberFormat="1" applyFont="1" applyFill="1" applyBorder="1" applyAlignment="1">
      <alignment vertical="center"/>
    </xf>
    <xf numFmtId="0" fontId="45" fillId="20" borderId="40" xfId="0" applyFont="1" applyFill="1" applyBorder="1" applyAlignment="1">
      <alignment horizontal="center" vertical="center"/>
    </xf>
    <xf numFmtId="0" fontId="45" fillId="20" borderId="41" xfId="0" applyFont="1" applyFill="1" applyBorder="1" applyAlignment="1">
      <alignment vertical="center"/>
    </xf>
    <xf numFmtId="3" fontId="45" fillId="20" borderId="42" xfId="0" applyNumberFormat="1" applyFont="1" applyFill="1" applyBorder="1" applyAlignment="1">
      <alignment vertical="center"/>
    </xf>
    <xf numFmtId="3" fontId="2" fillId="0" borderId="0" xfId="0" applyNumberFormat="1" applyFont="1" applyAlignment="1">
      <alignment/>
    </xf>
    <xf numFmtId="0" fontId="2" fillId="0" borderId="0" xfId="0" applyFont="1" applyAlignment="1">
      <alignment/>
    </xf>
    <xf numFmtId="3" fontId="45" fillId="0" borderId="16" xfId="0" applyNumberFormat="1" applyFont="1" applyFill="1" applyBorder="1" applyAlignment="1">
      <alignment vertical="center"/>
    </xf>
    <xf numFmtId="3" fontId="12" fillId="0" borderId="16" xfId="0" applyNumberFormat="1" applyFont="1" applyBorder="1" applyAlignment="1">
      <alignment vertical="center"/>
    </xf>
    <xf numFmtId="3" fontId="12" fillId="0" borderId="10" xfId="0" applyNumberFormat="1" applyFont="1" applyBorder="1" applyAlignment="1">
      <alignment vertical="center"/>
    </xf>
    <xf numFmtId="0" fontId="0" fillId="0" borderId="43" xfId="0" applyFont="1" applyBorder="1" applyAlignment="1">
      <alignment horizontal="center" vertical="center"/>
    </xf>
    <xf numFmtId="0" fontId="0" fillId="0" borderId="43" xfId="0" applyFont="1" applyBorder="1" applyAlignment="1">
      <alignment horizontal="right" vertical="center"/>
    </xf>
    <xf numFmtId="0" fontId="0" fillId="0" borderId="43" xfId="0" applyFont="1" applyBorder="1" applyAlignment="1">
      <alignment vertical="center"/>
    </xf>
    <xf numFmtId="3" fontId="0" fillId="0" borderId="43" xfId="0" applyNumberFormat="1" applyFont="1" applyBorder="1" applyAlignment="1">
      <alignment vertical="center"/>
    </xf>
    <xf numFmtId="0" fontId="0" fillId="0" borderId="15" xfId="0" applyFont="1" applyBorder="1" applyAlignment="1">
      <alignment horizontal="center" vertical="center"/>
    </xf>
    <xf numFmtId="0" fontId="0" fillId="0" borderId="15" xfId="0" applyFont="1" applyBorder="1" applyAlignment="1">
      <alignment vertical="center"/>
    </xf>
    <xf numFmtId="3" fontId="0" fillId="0" borderId="15" xfId="0" applyNumberFormat="1" applyFont="1" applyBorder="1" applyAlignment="1">
      <alignment vertical="center"/>
    </xf>
    <xf numFmtId="0" fontId="0" fillId="0" borderId="43" xfId="0" applyBorder="1" applyAlignment="1">
      <alignment/>
    </xf>
    <xf numFmtId="3" fontId="2"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vertical="center"/>
    </xf>
    <xf numFmtId="0" fontId="14" fillId="0" borderId="44" xfId="0" applyFont="1" applyBorder="1" applyAlignment="1">
      <alignment horizontal="center"/>
    </xf>
    <xf numFmtId="0" fontId="0" fillId="24" borderId="0" xfId="0" applyFont="1" applyFill="1" applyAlignment="1">
      <alignment/>
    </xf>
    <xf numFmtId="0" fontId="46" fillId="24" borderId="0" xfId="0" applyFont="1" applyFill="1" applyAlignment="1">
      <alignment horizontal="justify"/>
    </xf>
    <xf numFmtId="0" fontId="1" fillId="24" borderId="0" xfId="0" applyFont="1" applyFill="1" applyAlignment="1">
      <alignment horizontal="justify" vertical="top" wrapText="1"/>
    </xf>
    <xf numFmtId="0" fontId="1" fillId="24" borderId="0" xfId="0" applyFont="1" applyFill="1" applyAlignment="1">
      <alignment horizontal="left" wrapText="1"/>
    </xf>
    <xf numFmtId="0" fontId="47" fillId="24" borderId="0" xfId="0" applyFont="1" applyFill="1" applyAlignment="1">
      <alignment horizontal="justify"/>
    </xf>
    <xf numFmtId="0" fontId="5" fillId="24" borderId="0" xfId="0" applyFont="1" applyFill="1" applyAlignment="1">
      <alignment horizontal="justify"/>
    </xf>
    <xf numFmtId="0" fontId="1" fillId="24" borderId="0" xfId="0" applyFont="1" applyFill="1" applyAlignment="1">
      <alignment horizontal="left" vertical="top" wrapText="1"/>
    </xf>
    <xf numFmtId="0" fontId="1" fillId="24" borderId="0" xfId="0" applyFont="1" applyFill="1" applyAlignment="1">
      <alignment horizontal="left" vertical="top"/>
    </xf>
    <xf numFmtId="0" fontId="49" fillId="24" borderId="0" xfId="0" applyFont="1" applyFill="1" applyAlignment="1">
      <alignment horizontal="justify"/>
    </xf>
    <xf numFmtId="9" fontId="1" fillId="24" borderId="0" xfId="0" applyNumberFormat="1" applyFont="1" applyFill="1" applyAlignment="1">
      <alignment horizontal="right" vertical="top" wrapText="1" indent="2"/>
    </xf>
    <xf numFmtId="0" fontId="2" fillId="24" borderId="0" xfId="0" applyFont="1" applyFill="1" applyAlignment="1">
      <alignment/>
    </xf>
    <xf numFmtId="0" fontId="2" fillId="24" borderId="0" xfId="0" applyFont="1" applyFill="1" applyAlignment="1">
      <alignment vertical="top" wrapText="1"/>
    </xf>
    <xf numFmtId="0" fontId="51" fillId="24" borderId="0" xfId="0" applyFont="1" applyFill="1" applyAlignment="1">
      <alignment/>
    </xf>
    <xf numFmtId="3" fontId="0" fillId="24" borderId="0" xfId="0" applyNumberFormat="1" applyFont="1" applyFill="1" applyAlignment="1">
      <alignment horizontal="right"/>
    </xf>
    <xf numFmtId="3" fontId="50" fillId="24" borderId="45" xfId="0" applyNumberFormat="1" applyFont="1" applyFill="1" applyBorder="1" applyAlignment="1">
      <alignment horizontal="right" vertical="top" wrapText="1"/>
    </xf>
    <xf numFmtId="3" fontId="50" fillId="24" borderId="0" xfId="0" applyNumberFormat="1" applyFont="1" applyFill="1" applyBorder="1" applyAlignment="1">
      <alignment horizontal="right" vertical="top" wrapText="1"/>
    </xf>
    <xf numFmtId="0" fontId="0" fillId="24" borderId="0" xfId="0" applyFont="1" applyFill="1" applyAlignment="1">
      <alignment horizontal="left"/>
    </xf>
    <xf numFmtId="0" fontId="2" fillId="24" borderId="0" xfId="0" applyFont="1" applyFill="1" applyAlignment="1">
      <alignment horizontal="justify" vertical="top" wrapText="1"/>
    </xf>
    <xf numFmtId="0" fontId="50" fillId="24" borderId="46" xfId="0" applyFont="1" applyFill="1" applyBorder="1" applyAlignment="1">
      <alignment horizontal="center" vertical="top" wrapText="1"/>
    </xf>
    <xf numFmtId="3" fontId="51" fillId="24" borderId="0" xfId="0" applyNumberFormat="1" applyFont="1" applyFill="1" applyAlignment="1">
      <alignment horizontal="right"/>
    </xf>
    <xf numFmtId="0" fontId="1" fillId="24" borderId="0" xfId="0" applyFont="1" applyFill="1" applyAlignment="1">
      <alignment horizontal="left" vertical="justify" wrapText="1"/>
    </xf>
    <xf numFmtId="0" fontId="0" fillId="24" borderId="0" xfId="0" applyFont="1" applyFill="1" applyAlignment="1">
      <alignment horizontal="justify"/>
    </xf>
    <xf numFmtId="0" fontId="50" fillId="24" borderId="0" xfId="0" applyFont="1" applyFill="1" applyBorder="1" applyAlignment="1">
      <alignment horizontal="center" vertical="top" wrapText="1"/>
    </xf>
    <xf numFmtId="0" fontId="0" fillId="24" borderId="0" xfId="0" applyFont="1" applyFill="1" applyAlignment="1">
      <alignment horizontal="justify" vertical="top" wrapText="1"/>
    </xf>
    <xf numFmtId="3" fontId="0" fillId="24" borderId="0" xfId="0" applyNumberFormat="1" applyFont="1" applyFill="1" applyAlignment="1">
      <alignment horizontal="left"/>
    </xf>
    <xf numFmtId="3" fontId="50" fillId="24" borderId="45" xfId="0" applyNumberFormat="1" applyFont="1" applyFill="1" applyBorder="1" applyAlignment="1">
      <alignment horizontal="center" vertical="top" wrapText="1"/>
    </xf>
    <xf numFmtId="0" fontId="6" fillId="0" borderId="16" xfId="0" applyFont="1" applyBorder="1" applyAlignment="1">
      <alignment horizontal="center"/>
    </xf>
    <xf numFmtId="0" fontId="52" fillId="0" borderId="16" xfId="0" applyFont="1" applyBorder="1" applyAlignment="1">
      <alignment horizontal="center"/>
    </xf>
    <xf numFmtId="0" fontId="6" fillId="0" borderId="16" xfId="0" applyFont="1" applyBorder="1" applyAlignment="1">
      <alignment/>
    </xf>
    <xf numFmtId="0" fontId="6" fillId="0" borderId="47" xfId="0" applyFont="1" applyBorder="1" applyAlignment="1">
      <alignment/>
    </xf>
    <xf numFmtId="0" fontId="27" fillId="0" borderId="48" xfId="0" applyFont="1" applyBorder="1" applyAlignment="1">
      <alignment/>
    </xf>
    <xf numFmtId="193" fontId="6" fillId="0" borderId="48" xfId="42" applyNumberFormat="1" applyFont="1" applyBorder="1" applyAlignment="1">
      <alignment/>
    </xf>
    <xf numFmtId="193" fontId="6" fillId="0" borderId="48" xfId="42" applyNumberFormat="1" applyFont="1" applyBorder="1" applyAlignment="1">
      <alignment horizontal="center"/>
    </xf>
    <xf numFmtId="0" fontId="6" fillId="0" borderId="49" xfId="0" applyFont="1" applyBorder="1" applyAlignment="1">
      <alignment/>
    </xf>
    <xf numFmtId="0" fontId="6" fillId="0" borderId="50" xfId="0" applyFont="1" applyBorder="1" applyAlignment="1">
      <alignment/>
    </xf>
    <xf numFmtId="0" fontId="6" fillId="0" borderId="51" xfId="0" applyFont="1" applyBorder="1" applyAlignment="1">
      <alignment/>
    </xf>
    <xf numFmtId="0" fontId="6" fillId="0" borderId="50" xfId="0" applyFont="1" applyBorder="1" applyAlignment="1">
      <alignment horizontal="right"/>
    </xf>
    <xf numFmtId="0" fontId="27" fillId="0" borderId="51" xfId="0" applyFont="1" applyBorder="1" applyAlignment="1">
      <alignment/>
    </xf>
    <xf numFmtId="0" fontId="6" fillId="0" borderId="52" xfId="0" applyFont="1" applyBorder="1" applyAlignment="1">
      <alignment/>
    </xf>
    <xf numFmtId="0" fontId="6" fillId="0" borderId="53" xfId="0" applyFont="1" applyBorder="1" applyAlignment="1">
      <alignment/>
    </xf>
    <xf numFmtId="0" fontId="7" fillId="0" borderId="0" xfId="0" applyFont="1" applyAlignment="1">
      <alignment/>
    </xf>
    <xf numFmtId="0" fontId="6" fillId="0" borderId="44" xfId="0" applyFont="1" applyBorder="1" applyAlignment="1">
      <alignment/>
    </xf>
    <xf numFmtId="0" fontId="7" fillId="0" borderId="0" xfId="0" applyFont="1" applyBorder="1" applyAlignment="1">
      <alignment horizontal="left"/>
    </xf>
    <xf numFmtId="0" fontId="6" fillId="0" borderId="43" xfId="0" applyFont="1" applyBorder="1" applyAlignment="1">
      <alignment/>
    </xf>
    <xf numFmtId="193" fontId="2" fillId="0" borderId="43" xfId="0" applyNumberFormat="1" applyFont="1" applyBorder="1" applyAlignment="1">
      <alignment/>
    </xf>
    <xf numFmtId="0" fontId="1" fillId="0" borderId="0" xfId="0" applyFont="1" applyAlignment="1">
      <alignment horizontal="center"/>
    </xf>
    <xf numFmtId="193" fontId="3" fillId="0" borderId="0" xfId="42" applyNumberFormat="1" applyFont="1" applyAlignment="1">
      <alignment/>
    </xf>
    <xf numFmtId="3" fontId="3" fillId="0" borderId="51" xfId="0" applyNumberFormat="1" applyFont="1" applyBorder="1" applyAlignment="1">
      <alignment/>
    </xf>
    <xf numFmtId="9" fontId="3" fillId="0" borderId="51" xfId="62" applyFont="1" applyBorder="1" applyAlignment="1">
      <alignment horizontal="center"/>
    </xf>
    <xf numFmtId="3" fontId="3" fillId="0" borderId="54" xfId="0" applyNumberFormat="1" applyFont="1" applyBorder="1" applyAlignment="1">
      <alignment/>
    </xf>
    <xf numFmtId="193" fontId="3" fillId="0" borderId="51" xfId="42" applyNumberFormat="1" applyFont="1" applyBorder="1" applyAlignment="1">
      <alignment/>
    </xf>
    <xf numFmtId="193" fontId="3" fillId="0" borderId="55" xfId="0" applyNumberFormat="1" applyFont="1" applyBorder="1" applyAlignment="1">
      <alignment/>
    </xf>
    <xf numFmtId="3" fontId="3" fillId="0" borderId="56" xfId="0" applyNumberFormat="1" applyFont="1" applyBorder="1" applyAlignment="1">
      <alignment/>
    </xf>
    <xf numFmtId="193" fontId="3" fillId="0" borderId="51" xfId="42" applyNumberFormat="1" applyFont="1" applyBorder="1" applyAlignment="1">
      <alignment horizontal="center"/>
    </xf>
    <xf numFmtId="193" fontId="3" fillId="0" borderId="51" xfId="0" applyNumberFormat="1" applyFont="1" applyBorder="1" applyAlignment="1">
      <alignment/>
    </xf>
    <xf numFmtId="0" fontId="3" fillId="0" borderId="51" xfId="0" applyFont="1" applyBorder="1" applyAlignment="1">
      <alignment horizontal="center"/>
    </xf>
    <xf numFmtId="0" fontId="3" fillId="0" borderId="51" xfId="0" applyFont="1" applyBorder="1" applyAlignment="1">
      <alignment/>
    </xf>
    <xf numFmtId="193" fontId="3" fillId="0" borderId="55" xfId="42" applyNumberFormat="1" applyFont="1" applyBorder="1" applyAlignment="1">
      <alignment/>
    </xf>
    <xf numFmtId="0" fontId="3" fillId="0" borderId="55" xfId="0" applyFont="1" applyBorder="1" applyAlignment="1">
      <alignment/>
    </xf>
    <xf numFmtId="0" fontId="3" fillId="0" borderId="53" xfId="0" applyFont="1" applyBorder="1" applyAlignment="1">
      <alignment/>
    </xf>
    <xf numFmtId="0" fontId="3" fillId="0" borderId="53" xfId="0" applyFont="1" applyBorder="1" applyAlignment="1">
      <alignment horizontal="center"/>
    </xf>
    <xf numFmtId="0" fontId="3" fillId="0" borderId="57" xfId="0" applyFont="1" applyBorder="1" applyAlignment="1">
      <alignment/>
    </xf>
    <xf numFmtId="0" fontId="3" fillId="0" borderId="58" xfId="0" applyFont="1" applyBorder="1" applyAlignment="1">
      <alignment/>
    </xf>
    <xf numFmtId="3" fontId="50" fillId="24" borderId="45" xfId="0" applyNumberFormat="1" applyFont="1" applyFill="1" applyBorder="1" applyAlignment="1">
      <alignment horizontal="left" vertical="top" wrapText="1"/>
    </xf>
    <xf numFmtId="0" fontId="50" fillId="24" borderId="46" xfId="0" applyFont="1" applyFill="1" applyBorder="1" applyAlignment="1">
      <alignment horizontal="left" vertical="center" wrapText="1"/>
    </xf>
    <xf numFmtId="0" fontId="50" fillId="24" borderId="46" xfId="0" applyFont="1" applyFill="1" applyBorder="1" applyAlignment="1">
      <alignment horizontal="right" vertical="center" wrapText="1"/>
    </xf>
    <xf numFmtId="0" fontId="50" fillId="24" borderId="46" xfId="0" applyFont="1" applyFill="1" applyBorder="1" applyAlignment="1">
      <alignment horizontal="left" vertical="top" wrapText="1"/>
    </xf>
    <xf numFmtId="3" fontId="51" fillId="24" borderId="0" xfId="0" applyNumberFormat="1" applyFont="1" applyFill="1" applyAlignment="1">
      <alignment horizontal="left"/>
    </xf>
    <xf numFmtId="0" fontId="50" fillId="24" borderId="46" xfId="0" applyFont="1" applyFill="1" applyBorder="1" applyAlignment="1">
      <alignment horizontal="right" vertical="top" wrapText="1"/>
    </xf>
    <xf numFmtId="3" fontId="51" fillId="24" borderId="0" xfId="0" applyNumberFormat="1" applyFont="1" applyFill="1" applyAlignment="1">
      <alignment horizontal="center" wrapText="1"/>
    </xf>
    <xf numFmtId="0" fontId="0" fillId="24" borderId="0" xfId="0" applyFill="1" applyBorder="1" applyAlignment="1">
      <alignment/>
    </xf>
    <xf numFmtId="0" fontId="2" fillId="24" borderId="0" xfId="0" applyFont="1" applyFill="1" applyAlignment="1">
      <alignment horizontal="center"/>
    </xf>
    <xf numFmtId="3" fontId="0" fillId="0" borderId="16" xfId="42" applyNumberFormat="1" applyBorder="1" applyAlignment="1">
      <alignment horizontal="center"/>
    </xf>
    <xf numFmtId="3" fontId="0" fillId="0" borderId="16" xfId="0" applyNumberFormat="1" applyBorder="1" applyAlignment="1">
      <alignment horizontal="center"/>
    </xf>
    <xf numFmtId="1" fontId="0" fillId="0" borderId="16" xfId="0" applyNumberFormat="1" applyBorder="1" applyAlignment="1">
      <alignment horizontal="center"/>
    </xf>
    <xf numFmtId="1" fontId="0" fillId="0" borderId="16" xfId="42" applyNumberFormat="1" applyBorder="1" applyAlignment="1">
      <alignment horizontal="left" indent="2"/>
    </xf>
    <xf numFmtId="3" fontId="0" fillId="24" borderId="0" xfId="0" applyNumberFormat="1" applyFont="1" applyFill="1" applyBorder="1" applyAlignment="1">
      <alignment horizontal="right" vertical="center"/>
    </xf>
    <xf numFmtId="0" fontId="53" fillId="24" borderId="0" xfId="0" applyFont="1" applyFill="1" applyAlignment="1">
      <alignment horizontal="justify"/>
    </xf>
    <xf numFmtId="0" fontId="53" fillId="24" borderId="0" xfId="0" applyFont="1" applyFill="1" applyAlignment="1">
      <alignment/>
    </xf>
    <xf numFmtId="192" fontId="0" fillId="0" borderId="16" xfId="42" applyNumberFormat="1" applyBorder="1" applyAlignment="1">
      <alignment/>
    </xf>
    <xf numFmtId="0" fontId="0" fillId="0" borderId="0" xfId="0" applyFont="1" applyAlignment="1">
      <alignment horizontal="center"/>
    </xf>
    <xf numFmtId="0" fontId="0" fillId="0" borderId="43" xfId="0" applyBorder="1" applyAlignment="1">
      <alignment horizontal="center"/>
    </xf>
    <xf numFmtId="0" fontId="3" fillId="0" borderId="12" xfId="0" applyFont="1" applyBorder="1" applyAlignment="1">
      <alignment horizontal="right"/>
    </xf>
    <xf numFmtId="0" fontId="0" fillId="0" borderId="17" xfId="0" applyFont="1" applyBorder="1" applyAlignment="1">
      <alignment/>
    </xf>
    <xf numFmtId="0" fontId="0" fillId="0" borderId="20" xfId="0" applyFont="1" applyBorder="1" applyAlignment="1">
      <alignment horizontal="left"/>
    </xf>
    <xf numFmtId="0" fontId="12" fillId="0" borderId="0" xfId="0" applyFont="1" applyBorder="1" applyAlignment="1">
      <alignment horizontal="center"/>
    </xf>
    <xf numFmtId="0" fontId="12" fillId="0" borderId="17" xfId="0" applyFont="1" applyBorder="1" applyAlignment="1">
      <alignment/>
    </xf>
    <xf numFmtId="0" fontId="12" fillId="0" borderId="17" xfId="0" applyFont="1" applyBorder="1" applyAlignment="1">
      <alignment/>
    </xf>
    <xf numFmtId="0" fontId="0" fillId="0" borderId="16" xfId="0" applyBorder="1" applyAlignment="1">
      <alignment horizontal="left"/>
    </xf>
    <xf numFmtId="192" fontId="2" fillId="0" borderId="16" xfId="42" applyNumberFormat="1" applyFont="1" applyBorder="1" applyAlignment="1">
      <alignment horizontal="left"/>
    </xf>
    <xf numFmtId="192" fontId="2" fillId="0" borderId="32" xfId="42" applyNumberFormat="1" applyFont="1" applyBorder="1" applyAlignment="1">
      <alignment horizontal="left"/>
    </xf>
    <xf numFmtId="192" fontId="25" fillId="0" borderId="26" xfId="42" applyNumberFormat="1" applyFont="1" applyBorder="1" applyAlignment="1">
      <alignment horizontal="left"/>
    </xf>
    <xf numFmtId="192" fontId="25" fillId="0" borderId="16" xfId="42" applyNumberFormat="1" applyFont="1" applyBorder="1" applyAlignment="1">
      <alignment horizontal="left"/>
    </xf>
    <xf numFmtId="192" fontId="25" fillId="0" borderId="16" xfId="42" applyNumberFormat="1" applyFont="1" applyBorder="1" applyAlignment="1">
      <alignment horizontal="left" wrapText="1"/>
    </xf>
    <xf numFmtId="0" fontId="25" fillId="0" borderId="16" xfId="58" applyFont="1" applyBorder="1" applyAlignment="1">
      <alignment horizontal="center"/>
      <protection/>
    </xf>
    <xf numFmtId="0" fontId="25" fillId="0" borderId="32" xfId="58" applyFont="1" applyBorder="1" applyAlignment="1">
      <alignment horizontal="center"/>
      <protection/>
    </xf>
    <xf numFmtId="0" fontId="25" fillId="0" borderId="59" xfId="58" applyFont="1" applyBorder="1" applyAlignment="1">
      <alignment horizontal="center"/>
      <protection/>
    </xf>
    <xf numFmtId="0" fontId="25" fillId="0" borderId="60" xfId="58" applyFont="1" applyBorder="1" applyAlignment="1">
      <alignment horizontal="center"/>
      <protection/>
    </xf>
    <xf numFmtId="0" fontId="5" fillId="24" borderId="0" xfId="0" applyFont="1" applyFill="1" applyAlignment="1">
      <alignment horizontal="left" vertical="justify" wrapText="1"/>
    </xf>
    <xf numFmtId="0" fontId="2" fillId="24" borderId="0" xfId="0" applyFont="1" applyFill="1" applyAlignment="1">
      <alignment horizontal="left" vertical="top" wrapText="1"/>
    </xf>
    <xf numFmtId="0" fontId="12" fillId="24" borderId="0" xfId="0" applyFont="1" applyFill="1" applyAlignment="1">
      <alignment horizontal="center"/>
    </xf>
    <xf numFmtId="0" fontId="2" fillId="20" borderId="11" xfId="0" applyFont="1" applyFill="1" applyBorder="1" applyAlignment="1">
      <alignment horizontal="center" vertical="center"/>
    </xf>
    <xf numFmtId="184" fontId="2" fillId="20" borderId="16" xfId="45" applyFont="1" applyFill="1" applyBorder="1" applyAlignment="1">
      <alignment horizontal="center"/>
    </xf>
    <xf numFmtId="192" fontId="2" fillId="0" borderId="61" xfId="42" applyNumberFormat="1" applyFont="1" applyBorder="1" applyAlignment="1">
      <alignment horizontal="left"/>
    </xf>
    <xf numFmtId="192" fontId="2" fillId="0" borderId="59" xfId="42" applyNumberFormat="1" applyFont="1" applyBorder="1" applyAlignment="1">
      <alignment horizontal="left"/>
    </xf>
    <xf numFmtId="192" fontId="2" fillId="0" borderId="60" xfId="42" applyNumberFormat="1" applyFont="1" applyBorder="1" applyAlignment="1">
      <alignment horizontal="left"/>
    </xf>
    <xf numFmtId="192" fontId="25" fillId="0" borderId="61" xfId="42" applyNumberFormat="1" applyFont="1" applyBorder="1" applyAlignment="1">
      <alignment horizontal="left"/>
    </xf>
    <xf numFmtId="192" fontId="25" fillId="0" borderId="59" xfId="42" applyNumberFormat="1" applyFont="1" applyBorder="1" applyAlignment="1">
      <alignment horizontal="left"/>
    </xf>
    <xf numFmtId="192" fontId="25" fillId="0" borderId="59" xfId="42" applyNumberFormat="1" applyFont="1" applyBorder="1" applyAlignment="1">
      <alignment horizontal="left" wrapText="1"/>
    </xf>
    <xf numFmtId="3" fontId="0" fillId="0" borderId="16" xfId="44" applyNumberFormat="1" applyFont="1" applyBorder="1" applyAlignment="1">
      <alignment/>
    </xf>
    <xf numFmtId="0" fontId="0" fillId="0" borderId="0" xfId="0" applyAlignment="1">
      <alignment horizontal="left"/>
    </xf>
    <xf numFmtId="0" fontId="2" fillId="0" borderId="0" xfId="0" applyFont="1" applyAlignment="1">
      <alignment horizontal="left"/>
    </xf>
    <xf numFmtId="192" fontId="0" fillId="0" borderId="16" xfId="42" applyNumberFormat="1" applyBorder="1" applyAlignment="1">
      <alignment horizontal="center"/>
    </xf>
    <xf numFmtId="0" fontId="2" fillId="20" borderId="16" xfId="0" applyFont="1" applyFill="1" applyBorder="1" applyAlignment="1">
      <alignment/>
    </xf>
    <xf numFmtId="0" fontId="2" fillId="20" borderId="16" xfId="0" applyFont="1" applyFill="1" applyBorder="1" applyAlignment="1">
      <alignment horizontal="left"/>
    </xf>
    <xf numFmtId="0" fontId="2" fillId="20" borderId="16" xfId="0" applyFont="1" applyFill="1" applyBorder="1" applyAlignment="1">
      <alignment horizontal="center"/>
    </xf>
    <xf numFmtId="192" fontId="2" fillId="20" borderId="14" xfId="42" applyNumberFormat="1" applyFont="1" applyFill="1" applyBorder="1" applyAlignment="1">
      <alignment horizontal="center"/>
    </xf>
    <xf numFmtId="0" fontId="0" fillId="0" borderId="10" xfId="0" applyBorder="1" applyAlignment="1">
      <alignment horizontal="left"/>
    </xf>
    <xf numFmtId="1" fontId="0" fillId="0" borderId="10" xfId="0" applyNumberFormat="1" applyBorder="1" applyAlignment="1">
      <alignment horizontal="center"/>
    </xf>
    <xf numFmtId="0" fontId="0" fillId="0" borderId="15" xfId="0" applyBorder="1" applyAlignment="1">
      <alignment horizontal="left"/>
    </xf>
    <xf numFmtId="0" fontId="0" fillId="0" borderId="15" xfId="0" applyBorder="1" applyAlignment="1">
      <alignment horizontal="center"/>
    </xf>
    <xf numFmtId="185" fontId="2" fillId="20" borderId="18" xfId="42" applyFont="1" applyFill="1" applyBorder="1" applyAlignment="1">
      <alignment/>
    </xf>
    <xf numFmtId="185" fontId="2" fillId="20" borderId="20" xfId="42" applyFont="1" applyFill="1" applyBorder="1" applyAlignment="1">
      <alignment horizontal="left"/>
    </xf>
    <xf numFmtId="0" fontId="0" fillId="24" borderId="0" xfId="0" applyFont="1" applyFill="1" applyAlignment="1">
      <alignment horizontal="left"/>
    </xf>
    <xf numFmtId="185" fontId="2" fillId="20" borderId="20" xfId="42" applyFont="1" applyFill="1" applyBorder="1" applyAlignment="1">
      <alignment horizontal="center"/>
    </xf>
    <xf numFmtId="185" fontId="2" fillId="20" borderId="14" xfId="42" applyFont="1" applyFill="1" applyBorder="1" applyAlignment="1">
      <alignment horizontal="center"/>
    </xf>
    <xf numFmtId="3" fontId="0" fillId="0" borderId="10" xfId="42" applyNumberFormat="1" applyBorder="1" applyAlignment="1">
      <alignment horizontal="center"/>
    </xf>
    <xf numFmtId="0" fontId="2" fillId="20" borderId="18" xfId="0" applyFont="1" applyFill="1" applyBorder="1" applyAlignment="1">
      <alignment/>
    </xf>
    <xf numFmtId="0" fontId="2" fillId="20" borderId="20" xfId="0" applyFont="1" applyFill="1" applyBorder="1" applyAlignment="1">
      <alignment horizontal="left"/>
    </xf>
    <xf numFmtId="0" fontId="2" fillId="20" borderId="20" xfId="0" applyFont="1" applyFill="1" applyBorder="1" applyAlignment="1">
      <alignment horizontal="center"/>
    </xf>
    <xf numFmtId="3" fontId="2" fillId="20" borderId="14" xfId="42" applyNumberFormat="1" applyFont="1" applyFill="1" applyBorder="1" applyAlignment="1">
      <alignment horizontal="center"/>
    </xf>
    <xf numFmtId="0" fontId="7" fillId="20" borderId="10" xfId="0" applyFont="1" applyFill="1" applyBorder="1" applyAlignment="1">
      <alignment horizontal="center"/>
    </xf>
    <xf numFmtId="0" fontId="7" fillId="20" borderId="10" xfId="0" applyFont="1" applyFill="1" applyBorder="1" applyAlignment="1">
      <alignment/>
    </xf>
    <xf numFmtId="0" fontId="7" fillId="20" borderId="24" xfId="0" applyFont="1" applyFill="1" applyBorder="1" applyAlignment="1">
      <alignment horizontal="center"/>
    </xf>
    <xf numFmtId="0" fontId="0" fillId="20" borderId="18" xfId="0" applyFill="1" applyBorder="1" applyAlignment="1">
      <alignment/>
    </xf>
    <xf numFmtId="0" fontId="0" fillId="20" borderId="20" xfId="0" applyFill="1" applyBorder="1" applyAlignment="1">
      <alignment/>
    </xf>
    <xf numFmtId="0" fontId="0" fillId="20" borderId="14" xfId="0" applyFill="1" applyBorder="1" applyAlignment="1">
      <alignment/>
    </xf>
    <xf numFmtId="192" fontId="2" fillId="20" borderId="14" xfId="42" applyNumberFormat="1" applyFont="1" applyFill="1" applyBorder="1" applyAlignment="1">
      <alignment/>
    </xf>
    <xf numFmtId="0" fontId="0" fillId="20" borderId="62" xfId="0" applyFont="1" applyFill="1" applyBorder="1" applyAlignment="1">
      <alignment horizontal="center" vertical="center"/>
    </xf>
    <xf numFmtId="0" fontId="0" fillId="20" borderId="63" xfId="0" applyFont="1" applyFill="1" applyBorder="1" applyAlignment="1">
      <alignment horizontal="center" vertical="center"/>
    </xf>
    <xf numFmtId="0" fontId="0" fillId="20" borderId="63" xfId="0" applyFont="1" applyFill="1" applyBorder="1" applyAlignment="1">
      <alignment vertical="center"/>
    </xf>
    <xf numFmtId="0" fontId="2" fillId="20" borderId="11" xfId="0" applyFont="1" applyFill="1" applyBorder="1" applyAlignment="1">
      <alignment horizontal="center" vertical="center"/>
    </xf>
    <xf numFmtId="3" fontId="2" fillId="20" borderId="64" xfId="0" applyNumberFormat="1" applyFont="1" applyFill="1" applyBorder="1" applyAlignment="1">
      <alignment horizontal="center" vertical="center"/>
    </xf>
    <xf numFmtId="3" fontId="2" fillId="20" borderId="13" xfId="0" applyNumberFormat="1" applyFont="1" applyFill="1" applyBorder="1" applyAlignment="1">
      <alignment horizontal="center" vertical="center"/>
    </xf>
    <xf numFmtId="3" fontId="2" fillId="20" borderId="11" xfId="0" applyNumberFormat="1" applyFont="1" applyFill="1" applyBorder="1" applyAlignment="1">
      <alignment horizontal="center" vertical="center"/>
    </xf>
    <xf numFmtId="0" fontId="0" fillId="20" borderId="16" xfId="0" applyFont="1" applyFill="1" applyBorder="1" applyAlignment="1">
      <alignment horizontal="center" vertical="center"/>
    </xf>
    <xf numFmtId="0" fontId="0" fillId="20" borderId="16" xfId="0" applyFont="1" applyFill="1" applyBorder="1" applyAlignment="1">
      <alignment vertical="center"/>
    </xf>
    <xf numFmtId="3" fontId="2" fillId="20" borderId="16" xfId="0" applyNumberFormat="1" applyFont="1" applyFill="1" applyBorder="1" applyAlignment="1">
      <alignment vertical="center"/>
    </xf>
    <xf numFmtId="0" fontId="2" fillId="20" borderId="16" xfId="0" applyFont="1" applyFill="1" applyBorder="1" applyAlignment="1">
      <alignment horizontal="center" vertical="center"/>
    </xf>
    <xf numFmtId="0" fontId="0" fillId="20" borderId="11" xfId="0" applyFont="1" applyFill="1" applyBorder="1" applyAlignment="1">
      <alignment vertical="center"/>
    </xf>
    <xf numFmtId="3" fontId="2" fillId="20" borderId="64" xfId="0" applyNumberFormat="1" applyFont="1" applyFill="1" applyBorder="1" applyAlignment="1">
      <alignment horizontal="center" vertical="center"/>
    </xf>
    <xf numFmtId="3" fontId="2" fillId="20" borderId="13" xfId="0" applyNumberFormat="1" applyFont="1" applyFill="1" applyBorder="1" applyAlignment="1">
      <alignment horizontal="center" vertical="center"/>
    </xf>
    <xf numFmtId="3" fontId="2" fillId="20" borderId="11" xfId="0" applyNumberFormat="1" applyFont="1" applyFill="1" applyBorder="1" applyAlignment="1">
      <alignment horizontal="center" vertical="center"/>
    </xf>
    <xf numFmtId="3" fontId="2" fillId="20" borderId="16" xfId="0" applyNumberFormat="1" applyFont="1" applyFill="1" applyBorder="1" applyAlignment="1">
      <alignment horizontal="right" vertical="center"/>
    </xf>
    <xf numFmtId="0" fontId="1" fillId="24" borderId="0" xfId="0" applyFont="1" applyFill="1" applyAlignment="1">
      <alignment horizontal="left" vertical="top" wrapText="1"/>
    </xf>
    <xf numFmtId="184" fontId="2" fillId="20" borderId="18" xfId="45" applyFont="1" applyFill="1" applyBorder="1" applyAlignment="1">
      <alignment horizontal="center"/>
    </xf>
    <xf numFmtId="184" fontId="2" fillId="20" borderId="19" xfId="45" applyFont="1" applyFill="1" applyBorder="1" applyAlignment="1">
      <alignment horizontal="center"/>
    </xf>
    <xf numFmtId="0" fontId="15" fillId="0" borderId="0" xfId="0" applyFont="1" applyAlignment="1">
      <alignment vertical="center"/>
    </xf>
    <xf numFmtId="0" fontId="0" fillId="0" borderId="17" xfId="0" applyBorder="1" applyAlignment="1">
      <alignment/>
    </xf>
    <xf numFmtId="0" fontId="0" fillId="20" borderId="16" xfId="0" applyFont="1" applyFill="1" applyBorder="1" applyAlignment="1">
      <alignment horizontal="center" vertical="center" wrapText="1"/>
    </xf>
    <xf numFmtId="0" fontId="6" fillId="20" borderId="65" xfId="0" applyFont="1" applyFill="1" applyBorder="1" applyAlignment="1">
      <alignment/>
    </xf>
    <xf numFmtId="0" fontId="5" fillId="20" borderId="66" xfId="0" applyFont="1" applyFill="1" applyBorder="1" applyAlignment="1">
      <alignment/>
    </xf>
    <xf numFmtId="193" fontId="12" fillId="20" borderId="66" xfId="0" applyNumberFormat="1" applyFont="1" applyFill="1" applyBorder="1" applyAlignment="1">
      <alignment/>
    </xf>
    <xf numFmtId="193" fontId="12" fillId="20" borderId="67" xfId="0" applyNumberFormat="1" applyFont="1" applyFill="1" applyBorder="1" applyAlignment="1">
      <alignment/>
    </xf>
    <xf numFmtId="193" fontId="12" fillId="20" borderId="68" xfId="0" applyNumberFormat="1" applyFont="1" applyFill="1" applyBorder="1" applyAlignment="1">
      <alignment/>
    </xf>
    <xf numFmtId="0" fontId="25" fillId="0" borderId="0" xfId="58" applyFont="1" applyBorder="1" applyAlignment="1">
      <alignment horizontal="center"/>
      <protection/>
    </xf>
    <xf numFmtId="0" fontId="0"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3" fontId="17" fillId="0" borderId="0" xfId="44" applyNumberFormat="1" applyFont="1" applyBorder="1" applyAlignment="1">
      <alignment vertical="center"/>
    </xf>
    <xf numFmtId="0" fontId="0" fillId="20" borderId="10" xfId="0" applyFill="1" applyBorder="1" applyAlignment="1">
      <alignment/>
    </xf>
    <xf numFmtId="0" fontId="2" fillId="20" borderId="64" xfId="0" applyFont="1" applyFill="1" applyBorder="1" applyAlignment="1">
      <alignment/>
    </xf>
    <xf numFmtId="0" fontId="2" fillId="20" borderId="13" xfId="0" applyFont="1" applyFill="1" applyBorder="1" applyAlignment="1">
      <alignment/>
    </xf>
    <xf numFmtId="0" fontId="0" fillId="20" borderId="11" xfId="0" applyFill="1" applyBorder="1" applyAlignment="1">
      <alignment/>
    </xf>
    <xf numFmtId="0" fontId="6" fillId="20" borderId="16" xfId="0" applyFont="1" applyFill="1" applyBorder="1" applyAlignment="1">
      <alignment horizontal="center" vertical="center" wrapText="1"/>
    </xf>
    <xf numFmtId="0" fontId="1" fillId="24" borderId="0" xfId="0" applyFont="1" applyFill="1" applyAlignment="1">
      <alignment horizontal="left" vertical="justify" wrapText="1"/>
    </xf>
    <xf numFmtId="0" fontId="46" fillId="24" borderId="0" xfId="0" applyFont="1" applyFill="1" applyAlignment="1">
      <alignment horizontal="left"/>
    </xf>
    <xf numFmtId="0" fontId="0" fillId="24" borderId="0" xfId="0" applyFont="1" applyFill="1" applyAlignment="1">
      <alignment horizontal="left" vertical="justify" wrapText="1"/>
    </xf>
    <xf numFmtId="192" fontId="2" fillId="20" borderId="16" xfId="42" applyNumberFormat="1" applyFont="1" applyFill="1" applyBorder="1" applyAlignment="1">
      <alignment horizontal="center"/>
    </xf>
    <xf numFmtId="199" fontId="0" fillId="20" borderId="16" xfId="42" applyNumberFormat="1" applyFill="1" applyBorder="1" applyAlignment="1">
      <alignment/>
    </xf>
    <xf numFmtId="37" fontId="0" fillId="0" borderId="16" xfId="42" applyNumberFormat="1" applyBorder="1" applyAlignment="1">
      <alignment/>
    </xf>
    <xf numFmtId="37" fontId="0" fillId="0" borderId="16" xfId="42" applyNumberFormat="1" applyFont="1" applyBorder="1" applyAlignment="1">
      <alignment horizontal="right"/>
    </xf>
    <xf numFmtId="37" fontId="2" fillId="0" borderId="16" xfId="42" applyNumberFormat="1" applyFont="1" applyBorder="1" applyAlignment="1">
      <alignment/>
    </xf>
    <xf numFmtId="37" fontId="0" fillId="24" borderId="16" xfId="42" applyNumberFormat="1" applyFill="1" applyBorder="1" applyAlignment="1">
      <alignment horizontal="right"/>
    </xf>
    <xf numFmtId="37" fontId="0" fillId="0" borderId="0" xfId="42" applyNumberFormat="1" applyFont="1" applyAlignment="1">
      <alignment vertical="center"/>
    </xf>
    <xf numFmtId="37" fontId="0" fillId="0" borderId="19" xfId="42" applyNumberFormat="1" applyFont="1" applyBorder="1" applyAlignment="1">
      <alignment/>
    </xf>
    <xf numFmtId="37" fontId="0" fillId="0" borderId="10" xfId="42" applyNumberFormat="1" applyBorder="1" applyAlignment="1">
      <alignment/>
    </xf>
    <xf numFmtId="37" fontId="0" fillId="20" borderId="10" xfId="42" applyNumberFormat="1" applyFill="1" applyBorder="1" applyAlignment="1">
      <alignment/>
    </xf>
    <xf numFmtId="37" fontId="2" fillId="20" borderId="11" xfId="42" applyNumberFormat="1" applyFont="1" applyFill="1" applyBorder="1" applyAlignment="1">
      <alignment horizontal="right"/>
    </xf>
    <xf numFmtId="37" fontId="0" fillId="0" borderId="11" xfId="42" applyNumberFormat="1" applyBorder="1" applyAlignment="1">
      <alignment/>
    </xf>
    <xf numFmtId="37" fontId="0" fillId="20" borderId="16" xfId="42" applyNumberFormat="1" applyFill="1" applyBorder="1" applyAlignment="1">
      <alignment/>
    </xf>
    <xf numFmtId="37" fontId="2" fillId="20" borderId="16" xfId="42" applyNumberFormat="1" applyFont="1" applyFill="1" applyBorder="1" applyAlignment="1">
      <alignment/>
    </xf>
    <xf numFmtId="37" fontId="0" fillId="20" borderId="16" xfId="42" applyNumberFormat="1" applyFont="1" applyFill="1" applyBorder="1" applyAlignment="1">
      <alignment/>
    </xf>
    <xf numFmtId="37" fontId="0" fillId="0" borderId="16" xfId="42" applyNumberFormat="1" applyFont="1" applyBorder="1" applyAlignment="1">
      <alignment/>
    </xf>
    <xf numFmtId="37" fontId="0" fillId="0" borderId="16" xfId="0" applyNumberFormat="1" applyBorder="1" applyAlignment="1">
      <alignment/>
    </xf>
    <xf numFmtId="37" fontId="2" fillId="0" borderId="16" xfId="0" applyNumberFormat="1" applyFont="1" applyBorder="1" applyAlignment="1">
      <alignment/>
    </xf>
    <xf numFmtId="37" fontId="0" fillId="24" borderId="16" xfId="0" applyNumberFormat="1" applyFill="1" applyBorder="1" applyAlignment="1">
      <alignment/>
    </xf>
    <xf numFmtId="37" fontId="0" fillId="0" borderId="10" xfId="45" applyNumberFormat="1" applyFont="1" applyBorder="1" applyAlignment="1">
      <alignment horizontal="right"/>
    </xf>
    <xf numFmtId="37" fontId="0" fillId="0" borderId="11" xfId="45" applyNumberFormat="1" applyFont="1" applyBorder="1" applyAlignment="1">
      <alignment/>
    </xf>
    <xf numFmtId="37" fontId="0" fillId="0" borderId="10" xfId="0" applyNumberFormat="1" applyBorder="1" applyAlignment="1">
      <alignment/>
    </xf>
    <xf numFmtId="37" fontId="0" fillId="20" borderId="10" xfId="0" applyNumberFormat="1" applyFill="1" applyBorder="1" applyAlignment="1">
      <alignment/>
    </xf>
    <xf numFmtId="184" fontId="2" fillId="20" borderId="16" xfId="45" applyFont="1" applyFill="1" applyBorder="1" applyAlignment="1">
      <alignment horizontal="center"/>
    </xf>
    <xf numFmtId="0" fontId="2" fillId="20" borderId="12" xfId="0" applyFont="1" applyFill="1" applyBorder="1" applyAlignment="1">
      <alignment horizontal="center"/>
    </xf>
    <xf numFmtId="0" fontId="2" fillId="20" borderId="17" xfId="0" applyFont="1" applyFill="1" applyBorder="1" applyAlignment="1">
      <alignment horizontal="center"/>
    </xf>
    <xf numFmtId="0" fontId="15" fillId="0" borderId="0" xfId="0" applyFont="1" applyAlignment="1">
      <alignment horizontal="center"/>
    </xf>
    <xf numFmtId="0" fontId="0" fillId="20" borderId="16" xfId="0" applyFont="1" applyFill="1" applyBorder="1" applyAlignment="1">
      <alignment horizontal="center" vertical="center" wrapText="1"/>
    </xf>
    <xf numFmtId="37" fontId="2" fillId="20" borderId="11" xfId="0" applyNumberFormat="1" applyFont="1" applyFill="1" applyBorder="1" applyAlignment="1">
      <alignment horizontal="right"/>
    </xf>
    <xf numFmtId="37" fontId="0" fillId="0" borderId="11" xfId="0" applyNumberFormat="1" applyBorder="1" applyAlignment="1">
      <alignment/>
    </xf>
    <xf numFmtId="37" fontId="0" fillId="20" borderId="16" xfId="0" applyNumberFormat="1" applyFill="1" applyBorder="1" applyAlignment="1">
      <alignment/>
    </xf>
    <xf numFmtId="37" fontId="2" fillId="20" borderId="16" xfId="0" applyNumberFormat="1" applyFont="1" applyFill="1" applyBorder="1" applyAlignment="1">
      <alignment/>
    </xf>
    <xf numFmtId="37" fontId="25" fillId="0" borderId="16" xfId="42" applyNumberFormat="1" applyFont="1" applyBorder="1" applyAlignment="1">
      <alignment horizontal="center"/>
    </xf>
    <xf numFmtId="0" fontId="0" fillId="0" borderId="16" xfId="0" applyFont="1" applyBorder="1" applyAlignment="1">
      <alignment horizontal="center"/>
    </xf>
    <xf numFmtId="0" fontId="2" fillId="0" borderId="16" xfId="0" applyFont="1" applyBorder="1" applyAlignment="1">
      <alignment horizontal="center"/>
    </xf>
    <xf numFmtId="3" fontId="2" fillId="0" borderId="16" xfId="0" applyNumberFormat="1" applyFont="1" applyBorder="1" applyAlignment="1">
      <alignment horizontal="center"/>
    </xf>
    <xf numFmtId="3" fontId="0" fillId="0" borderId="16" xfId="44" applyNumberFormat="1" applyBorder="1" applyAlignment="1">
      <alignment horizontal="center"/>
    </xf>
    <xf numFmtId="3" fontId="0" fillId="0" borderId="10" xfId="44" applyNumberFormat="1" applyBorder="1" applyAlignment="1">
      <alignment horizontal="center"/>
    </xf>
    <xf numFmtId="3" fontId="17" fillId="0" borderId="37" xfId="44" applyNumberFormat="1" applyFont="1" applyBorder="1" applyAlignment="1">
      <alignment horizontal="center" vertical="center"/>
    </xf>
    <xf numFmtId="3" fontId="0" fillId="0" borderId="16" xfId="44" applyNumberFormat="1" applyFont="1" applyBorder="1" applyAlignment="1">
      <alignment horizontal="center"/>
    </xf>
    <xf numFmtId="193" fontId="0" fillId="0" borderId="16" xfId="42" applyNumberFormat="1" applyFont="1" applyBorder="1" applyAlignment="1">
      <alignment horizontal="center"/>
    </xf>
    <xf numFmtId="3" fontId="17" fillId="0" borderId="0" xfId="44" applyNumberFormat="1" applyFont="1" applyBorder="1" applyAlignment="1">
      <alignment horizontal="center" vertical="center"/>
    </xf>
    <xf numFmtId="193" fontId="0" fillId="0" borderId="16" xfId="42" applyNumberFormat="1" applyFont="1" applyBorder="1" applyAlignment="1">
      <alignment/>
    </xf>
    <xf numFmtId="1" fontId="0" fillId="0" borderId="16" xfId="0" applyNumberFormat="1" applyFont="1" applyBorder="1" applyAlignment="1">
      <alignment/>
    </xf>
    <xf numFmtId="0" fontId="2" fillId="0" borderId="14" xfId="0" applyFont="1" applyBorder="1" applyAlignment="1">
      <alignment horizontal="center"/>
    </xf>
    <xf numFmtId="3" fontId="12" fillId="20" borderId="16" xfId="0" applyNumberFormat="1" applyFont="1" applyFill="1" applyBorder="1" applyAlignment="1">
      <alignment vertical="center"/>
    </xf>
    <xf numFmtId="184" fontId="54" fillId="0" borderId="0" xfId="45" applyFont="1" applyBorder="1" applyAlignment="1">
      <alignment horizontal="center"/>
    </xf>
    <xf numFmtId="184" fontId="2" fillId="0" borderId="0" xfId="45" applyFont="1" applyBorder="1" applyAlignment="1">
      <alignment horizontal="center"/>
    </xf>
    <xf numFmtId="3" fontId="6" fillId="0" borderId="0" xfId="0" applyNumberFormat="1" applyFont="1" applyAlignment="1">
      <alignment horizontal="center" vertical="center"/>
    </xf>
    <xf numFmtId="0" fontId="2" fillId="20" borderId="10" xfId="0" applyFont="1" applyFill="1" applyBorder="1" applyAlignment="1">
      <alignment horizontal="center" vertical="center"/>
    </xf>
    <xf numFmtId="0" fontId="2" fillId="20" borderId="11" xfId="0" applyFont="1" applyFill="1" applyBorder="1" applyAlignment="1">
      <alignment horizontal="center" vertical="center"/>
    </xf>
    <xf numFmtId="0" fontId="2" fillId="20" borderId="22"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64" xfId="0" applyFont="1" applyFill="1" applyBorder="1" applyAlignment="1">
      <alignment horizontal="center" vertical="center"/>
    </xf>
    <xf numFmtId="0" fontId="2" fillId="20" borderId="19" xfId="0" applyFont="1" applyFill="1" applyBorder="1" applyAlignment="1">
      <alignment horizontal="center" vertical="center"/>
    </xf>
    <xf numFmtId="0" fontId="2" fillId="20" borderId="17" xfId="0" applyFont="1" applyFill="1" applyBorder="1" applyAlignment="1">
      <alignment horizontal="center" vertical="center"/>
    </xf>
    <xf numFmtId="0" fontId="2" fillId="20" borderId="13" xfId="0" applyFont="1" applyFill="1" applyBorder="1" applyAlignment="1">
      <alignment horizontal="center" vertical="center"/>
    </xf>
    <xf numFmtId="0" fontId="55" fillId="0" borderId="0" xfId="0" applyFont="1" applyAlignment="1">
      <alignment/>
    </xf>
    <xf numFmtId="0" fontId="21" fillId="0" borderId="0" xfId="0" applyFont="1" applyAlignment="1">
      <alignment/>
    </xf>
    <xf numFmtId="0" fontId="16" fillId="0" borderId="0" xfId="0" applyFont="1" applyAlignment="1">
      <alignment/>
    </xf>
    <xf numFmtId="0" fontId="56" fillId="0" borderId="0" xfId="0" applyFont="1" applyAlignment="1">
      <alignment horizontal="left" vertical="center"/>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3" fillId="0" borderId="34" xfId="0" applyFont="1" applyBorder="1" applyAlignment="1">
      <alignment/>
    </xf>
    <xf numFmtId="0" fontId="3" fillId="0" borderId="72" xfId="0" applyFont="1" applyBorder="1" applyAlignment="1">
      <alignment/>
    </xf>
    <xf numFmtId="0" fontId="0" fillId="0" borderId="34" xfId="0" applyFont="1" applyBorder="1" applyAlignment="1">
      <alignment/>
    </xf>
    <xf numFmtId="0" fontId="0" fillId="0" borderId="72" xfId="0" applyFont="1" applyBorder="1" applyAlignment="1">
      <alignment/>
    </xf>
    <xf numFmtId="0" fontId="17" fillId="0" borderId="14" xfId="0" applyFont="1" applyBorder="1" applyAlignment="1">
      <alignment horizontal="left" vertical="center"/>
    </xf>
    <xf numFmtId="0" fontId="2" fillId="0" borderId="18" xfId="0" applyFont="1" applyBorder="1" applyAlignment="1">
      <alignment horizontal="left" vertic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0" fillId="0" borderId="18" xfId="0" applyFont="1" applyBorder="1" applyAlignment="1">
      <alignment horizontal="left" vertical="center"/>
    </xf>
    <xf numFmtId="0" fontId="7" fillId="0" borderId="0" xfId="0" applyFont="1" applyAlignment="1">
      <alignment horizontal="center" vertical="center"/>
    </xf>
    <xf numFmtId="0" fontId="6" fillId="0" borderId="34" xfId="0" applyFont="1" applyBorder="1" applyAlignment="1">
      <alignment/>
    </xf>
    <xf numFmtId="0" fontId="6"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12" fillId="0" borderId="20" xfId="0" applyFont="1" applyBorder="1" applyAlignment="1">
      <alignment horizontal="center"/>
    </xf>
    <xf numFmtId="0" fontId="3" fillId="0" borderId="20" xfId="0" applyFont="1" applyBorder="1" applyAlignment="1">
      <alignment horizontal="center"/>
    </xf>
    <xf numFmtId="0" fontId="12" fillId="0" borderId="17" xfId="0" applyFont="1" applyBorder="1" applyAlignment="1">
      <alignment horizontal="center"/>
    </xf>
    <xf numFmtId="0" fontId="19" fillId="0" borderId="34" xfId="0" applyFont="1" applyBorder="1" applyAlignment="1">
      <alignment horizontal="center"/>
    </xf>
    <xf numFmtId="0" fontId="19" fillId="0" borderId="0" xfId="0" applyFont="1" applyBorder="1" applyAlignment="1">
      <alignment horizontal="center"/>
    </xf>
    <xf numFmtId="0" fontId="19" fillId="0" borderId="72"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2" fillId="20" borderId="18" xfId="0" applyFont="1" applyFill="1" applyBorder="1" applyAlignment="1">
      <alignment horizontal="center" vertical="center"/>
    </xf>
    <xf numFmtId="0" fontId="2" fillId="20" borderId="20" xfId="0" applyFont="1" applyFill="1" applyBorder="1" applyAlignment="1">
      <alignment horizontal="center" vertical="center"/>
    </xf>
    <xf numFmtId="0" fontId="2" fillId="20" borderId="14" xfId="0" applyFont="1" applyFill="1" applyBorder="1" applyAlignment="1">
      <alignment horizontal="center" vertical="center"/>
    </xf>
    <xf numFmtId="0" fontId="15" fillId="0" borderId="0" xfId="0" applyFont="1" applyAlignment="1">
      <alignment horizontal="center" vertical="center"/>
    </xf>
    <xf numFmtId="0" fontId="2" fillId="20" borderId="10" xfId="0" applyFont="1" applyFill="1" applyBorder="1" applyAlignment="1">
      <alignment horizontal="center" vertical="center"/>
    </xf>
    <xf numFmtId="0" fontId="2" fillId="20" borderId="11" xfId="0" applyFont="1" applyFill="1" applyBorder="1" applyAlignment="1">
      <alignment horizontal="center" vertical="center"/>
    </xf>
    <xf numFmtId="0" fontId="2" fillId="20" borderId="22"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64" xfId="0" applyFont="1" applyFill="1" applyBorder="1" applyAlignment="1">
      <alignment horizontal="center" vertical="center"/>
    </xf>
    <xf numFmtId="0" fontId="2" fillId="20" borderId="19" xfId="0" applyFont="1" applyFill="1" applyBorder="1" applyAlignment="1">
      <alignment horizontal="center" vertical="center"/>
    </xf>
    <xf numFmtId="0" fontId="2" fillId="20" borderId="17" xfId="0" applyFont="1" applyFill="1" applyBorder="1" applyAlignment="1">
      <alignment horizontal="center" vertical="center"/>
    </xf>
    <xf numFmtId="0" fontId="2" fillId="20" borderId="13" xfId="0" applyFont="1" applyFill="1" applyBorder="1" applyAlignment="1">
      <alignment horizontal="center"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14" xfId="0" applyFont="1" applyBorder="1" applyAlignment="1">
      <alignment horizontal="left" vertical="center"/>
    </xf>
    <xf numFmtId="0" fontId="2" fillId="20" borderId="18" xfId="0" applyFont="1" applyFill="1" applyBorder="1" applyAlignment="1">
      <alignment horizontal="left" vertical="center"/>
    </xf>
    <xf numFmtId="0" fontId="2" fillId="20" borderId="20" xfId="0" applyFont="1" applyFill="1" applyBorder="1" applyAlignment="1">
      <alignment horizontal="left" vertical="center"/>
    </xf>
    <xf numFmtId="0" fontId="2" fillId="20" borderId="14" xfId="0" applyFont="1" applyFill="1" applyBorder="1" applyAlignment="1">
      <alignment horizontal="left" vertical="center"/>
    </xf>
    <xf numFmtId="0" fontId="17" fillId="0" borderId="20" xfId="0" applyFont="1" applyBorder="1" applyAlignment="1">
      <alignment horizontal="left" vertical="center"/>
    </xf>
    <xf numFmtId="0" fontId="1" fillId="24" borderId="0" xfId="0" applyFont="1" applyFill="1" applyAlignment="1">
      <alignment horizontal="justify" vertical="top" wrapText="1"/>
    </xf>
    <xf numFmtId="0" fontId="53" fillId="24" borderId="0" xfId="0" applyFont="1" applyFill="1" applyAlignment="1">
      <alignment horizontal="left"/>
    </xf>
    <xf numFmtId="0" fontId="26" fillId="0" borderId="16" xfId="58" applyFont="1" applyBorder="1" applyAlignment="1">
      <alignment horizontal="left"/>
      <protection/>
    </xf>
    <xf numFmtId="0" fontId="4" fillId="0" borderId="16" xfId="58" applyFont="1" applyBorder="1" applyAlignment="1">
      <alignment horizontal="left"/>
      <protection/>
    </xf>
    <xf numFmtId="0" fontId="26" fillId="0" borderId="32" xfId="58" applyFont="1" applyBorder="1" applyAlignment="1">
      <alignment horizontal="left"/>
      <protection/>
    </xf>
    <xf numFmtId="0" fontId="25" fillId="0" borderId="16" xfId="58" applyFont="1" applyBorder="1" applyAlignment="1">
      <alignment horizontal="left" wrapText="1"/>
      <protection/>
    </xf>
    <xf numFmtId="0" fontId="25" fillId="0" borderId="16" xfId="58" applyFont="1" applyBorder="1" applyAlignment="1">
      <alignment horizontal="left"/>
      <protection/>
    </xf>
    <xf numFmtId="0" fontId="4" fillId="0" borderId="16" xfId="59" applyFont="1" applyFill="1" applyBorder="1" applyAlignment="1">
      <alignment horizontal="left" wrapText="1"/>
      <protection/>
    </xf>
    <xf numFmtId="0" fontId="26" fillId="0" borderId="16" xfId="59" applyFont="1" applyFill="1" applyBorder="1" applyAlignment="1">
      <alignment horizontal="left" wrapText="1"/>
      <protection/>
    </xf>
    <xf numFmtId="0" fontId="25" fillId="0" borderId="16" xfId="59" applyFont="1" applyFill="1" applyBorder="1" applyAlignment="1">
      <alignment horizontal="left" wrapText="1"/>
      <protection/>
    </xf>
    <xf numFmtId="0" fontId="4" fillId="0" borderId="16" xfId="58" applyFont="1" applyBorder="1" applyAlignment="1">
      <alignment horizontal="left" wrapText="1"/>
      <protection/>
    </xf>
    <xf numFmtId="0" fontId="24" fillId="0" borderId="22" xfId="58" applyFont="1" applyBorder="1" applyAlignment="1">
      <alignment horizontal="center" wrapText="1"/>
      <protection/>
    </xf>
    <xf numFmtId="0" fontId="24" fillId="0" borderId="12" xfId="58" applyFont="1" applyBorder="1" applyAlignment="1">
      <alignment horizontal="center" wrapText="1"/>
      <protection/>
    </xf>
    <xf numFmtId="0" fontId="24" fillId="0" borderId="64" xfId="58" applyFont="1" applyBorder="1" applyAlignment="1">
      <alignment horizontal="center" wrapText="1"/>
      <protection/>
    </xf>
    <xf numFmtId="0" fontId="25" fillId="0" borderId="76" xfId="58" applyFont="1" applyBorder="1" applyAlignment="1">
      <alignment horizontal="left" wrapText="1"/>
      <protection/>
    </xf>
    <xf numFmtId="0" fontId="25" fillId="0" borderId="26" xfId="58" applyFont="1" applyBorder="1" applyAlignment="1">
      <alignment horizontal="left" wrapText="1"/>
      <protection/>
    </xf>
    <xf numFmtId="0" fontId="2" fillId="0" borderId="14" xfId="58" applyFont="1" applyBorder="1" applyAlignment="1">
      <alignment horizontal="left" wrapText="1"/>
      <protection/>
    </xf>
    <xf numFmtId="0" fontId="2" fillId="0" borderId="16" xfId="58" applyFont="1" applyBorder="1" applyAlignment="1">
      <alignment horizontal="left" wrapText="1"/>
      <protection/>
    </xf>
    <xf numFmtId="0" fontId="2" fillId="0" borderId="20" xfId="58" applyFont="1" applyBorder="1" applyAlignment="1">
      <alignment horizontal="left" wrapText="1"/>
      <protection/>
    </xf>
    <xf numFmtId="0" fontId="2" fillId="0" borderId="32" xfId="58" applyFont="1" applyBorder="1" applyAlignment="1">
      <alignment horizontal="left" wrapText="1"/>
      <protection/>
    </xf>
    <xf numFmtId="2" fontId="2" fillId="0" borderId="18" xfId="58" applyNumberFormat="1" applyFont="1" applyBorder="1" applyAlignment="1">
      <alignment horizontal="center" wrapText="1"/>
      <protection/>
    </xf>
    <xf numFmtId="2" fontId="2" fillId="0" borderId="20" xfId="58" applyNumberFormat="1" applyFont="1" applyBorder="1" applyAlignment="1">
      <alignment horizontal="center" wrapText="1"/>
      <protection/>
    </xf>
    <xf numFmtId="2" fontId="2" fillId="0" borderId="14" xfId="58" applyNumberFormat="1" applyFont="1" applyBorder="1" applyAlignment="1">
      <alignment horizontal="center" wrapText="1"/>
      <protection/>
    </xf>
    <xf numFmtId="0" fontId="0" fillId="0" borderId="20" xfId="58" applyFont="1" applyBorder="1" applyAlignment="1">
      <alignment horizontal="center" wrapText="1"/>
      <protection/>
    </xf>
    <xf numFmtId="0" fontId="0" fillId="0" borderId="14" xfId="58" applyFont="1" applyBorder="1" applyAlignment="1">
      <alignment horizontal="center" wrapText="1"/>
      <protection/>
    </xf>
    <xf numFmtId="0" fontId="17" fillId="0" borderId="14" xfId="58" applyFont="1" applyBorder="1" applyAlignment="1">
      <alignment horizontal="left" wrapText="1"/>
      <protection/>
    </xf>
    <xf numFmtId="0" fontId="17" fillId="0" borderId="16" xfId="58" applyFont="1" applyBorder="1" applyAlignment="1">
      <alignment horizontal="left" wrapText="1"/>
      <protection/>
    </xf>
    <xf numFmtId="0" fontId="0" fillId="0" borderId="20" xfId="58" applyFont="1" applyBorder="1" applyAlignment="1">
      <alignment horizontal="left" wrapText="1"/>
      <protection/>
    </xf>
    <xf numFmtId="0" fontId="0" fillId="0" borderId="14" xfId="58" applyFont="1" applyBorder="1" applyAlignment="1">
      <alignment horizontal="left" wrapText="1"/>
      <protection/>
    </xf>
    <xf numFmtId="2" fontId="24" fillId="0" borderId="0" xfId="58" applyNumberFormat="1" applyFont="1" applyBorder="1" applyAlignment="1">
      <alignment horizontal="center" wrapText="1"/>
      <protection/>
    </xf>
    <xf numFmtId="2" fontId="24" fillId="0" borderId="23" xfId="58" applyNumberFormat="1" applyFont="1" applyBorder="1" applyAlignment="1">
      <alignment horizontal="center" wrapText="1"/>
      <protection/>
    </xf>
    <xf numFmtId="0" fontId="2" fillId="0" borderId="76" xfId="58" applyFont="1" applyBorder="1" applyAlignment="1">
      <alignment horizontal="left" wrapText="1"/>
      <protection/>
    </xf>
    <xf numFmtId="0" fontId="2" fillId="0" borderId="26" xfId="58" applyFont="1" applyBorder="1" applyAlignment="1">
      <alignment horizontal="left" wrapText="1"/>
      <protection/>
    </xf>
    <xf numFmtId="0" fontId="25" fillId="0" borderId="0" xfId="0" applyFont="1" applyAlignment="1">
      <alignment horizontal="center"/>
    </xf>
    <xf numFmtId="0" fontId="4" fillId="0" borderId="0" xfId="0" applyFont="1"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7" fontId="0" fillId="0" borderId="10" xfId="0" applyNumberFormat="1" applyFont="1" applyBorder="1" applyAlignment="1">
      <alignment horizontal="right" vertical="center"/>
    </xf>
    <xf numFmtId="37" fontId="2" fillId="0" borderId="10" xfId="0" applyNumberFormat="1" applyFont="1" applyBorder="1" applyAlignment="1">
      <alignment horizontal="right" vertical="center"/>
    </xf>
    <xf numFmtId="37" fontId="0" fillId="0" borderId="16" xfId="0" applyNumberFormat="1" applyFont="1" applyBorder="1" applyAlignment="1">
      <alignment horizontal="right" vertical="center"/>
    </xf>
    <xf numFmtId="37" fontId="2" fillId="20" borderId="16" xfId="0" applyNumberFormat="1" applyFont="1" applyFill="1" applyBorder="1" applyAlignment="1">
      <alignment horizontal="right" vertical="center"/>
    </xf>
    <xf numFmtId="37" fontId="0" fillId="0" borderId="16" xfId="0" applyNumberFormat="1" applyFont="1" applyFill="1" applyBorder="1" applyAlignment="1">
      <alignment horizontal="righ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1.Aktivet Afatgjata Materiale  09"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sn_2009 Propozimet" xfId="58"/>
    <cellStyle name="Normal_Sheet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hoti\Desktop\Bilanci_SKK_2012_S&amp;S%20CONSTRUCTION%20Shpk%20me%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ertina 2"/>
      <sheetName val="Aktivet"/>
      <sheetName val="Det.Kap.vet"/>
      <sheetName val="Ardh.Shpenz.1"/>
      <sheetName val="Fluksi M.indirekte"/>
      <sheetName val="Shenime te tjera shpjeguese"/>
      <sheetName val="Ardh.Shpenz.2"/>
      <sheetName val="Fluksi M.direkte"/>
      <sheetName val="Kapitali Konsol."/>
      <sheetName val="Kapitali pa Konsol."/>
      <sheetName val="Shenimet Shpjeguese"/>
      <sheetName val="Asete"/>
      <sheetName val="Pasq.1"/>
      <sheetName val="Pasq. 2"/>
      <sheetName val="Pasq.3"/>
      <sheetName val="Automjetet"/>
      <sheetName val="Inventari"/>
      <sheetName val="Sheet1"/>
    </sheetNames>
    <sheetDataSet>
      <sheetData sheetId="1">
        <row r="20">
          <cell r="E20" t="str">
            <v>Llogari / Kerkesa te arketueshme ndaj shtetit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57"/>
  <sheetViews>
    <sheetView zoomScalePageLayoutView="0" workbookViewId="0" topLeftCell="A28">
      <selection activeCell="N11" sqref="N11"/>
    </sheetView>
  </sheetViews>
  <sheetFormatPr defaultColWidth="9.140625" defaultRowHeight="12.75"/>
  <cols>
    <col min="1" max="1" width="0.9921875" style="30" customWidth="1"/>
    <col min="2" max="3" width="9.140625" style="30" customWidth="1"/>
    <col min="4" max="4" width="9.28125" style="30" customWidth="1"/>
    <col min="5" max="5" width="11.421875" style="30" customWidth="1"/>
    <col min="6" max="6" width="12.8515625" style="30" customWidth="1"/>
    <col min="7" max="7" width="5.421875" style="30" customWidth="1"/>
    <col min="8" max="9" width="9.140625" style="30" customWidth="1"/>
    <col min="10" max="10" width="3.140625" style="30" customWidth="1"/>
    <col min="11" max="11" width="7.57421875" style="30" customWidth="1"/>
    <col min="12" max="12" width="1.8515625" style="30" customWidth="1"/>
    <col min="13" max="16384" width="9.140625" style="30" customWidth="1"/>
  </cols>
  <sheetData>
    <row r="1" ht="6.75" customHeight="1" thickBot="1"/>
    <row r="2" spans="2:11" ht="12.75">
      <c r="B2" s="462"/>
      <c r="C2" s="463"/>
      <c r="D2" s="463"/>
      <c r="E2" s="463"/>
      <c r="F2" s="463"/>
      <c r="G2" s="463"/>
      <c r="H2" s="463"/>
      <c r="I2" s="463"/>
      <c r="J2" s="463"/>
      <c r="K2" s="464"/>
    </row>
    <row r="3" spans="2:11" s="74" customFormat="1" ht="21" customHeight="1">
      <c r="B3" s="465"/>
      <c r="C3" s="76" t="s">
        <v>436</v>
      </c>
      <c r="D3" s="76"/>
      <c r="E3" s="76"/>
      <c r="F3" s="25" t="s">
        <v>465</v>
      </c>
      <c r="G3" s="88"/>
      <c r="H3" s="90"/>
      <c r="I3" s="91"/>
      <c r="J3" s="76"/>
      <c r="K3" s="466"/>
    </row>
    <row r="4" spans="2:11" s="74" customFormat="1" ht="13.5" customHeight="1">
      <c r="B4" s="465"/>
      <c r="C4" s="76" t="s">
        <v>437</v>
      </c>
      <c r="D4" s="76"/>
      <c r="E4" s="76"/>
      <c r="F4" s="24" t="s">
        <v>778</v>
      </c>
      <c r="G4" s="305"/>
      <c r="H4" s="90"/>
      <c r="I4" s="91"/>
      <c r="J4" s="76"/>
      <c r="K4" s="466"/>
    </row>
    <row r="5" spans="2:11" s="74" customFormat="1" ht="13.5" customHeight="1">
      <c r="B5" s="465"/>
      <c r="C5" s="76" t="s">
        <v>438</v>
      </c>
      <c r="D5" s="76"/>
      <c r="E5" s="76"/>
      <c r="F5" s="306" t="s">
        <v>459</v>
      </c>
      <c r="G5" s="89"/>
      <c r="H5" s="89"/>
      <c r="I5" s="89"/>
      <c r="J5" s="76"/>
      <c r="K5" s="466"/>
    </row>
    <row r="6" spans="2:11" s="74" customFormat="1" ht="13.5" customHeight="1">
      <c r="B6" s="465"/>
      <c r="C6" s="76" t="s">
        <v>439</v>
      </c>
      <c r="D6" s="76"/>
      <c r="E6" s="76"/>
      <c r="F6" s="306" t="s">
        <v>467</v>
      </c>
      <c r="G6" s="79"/>
      <c r="H6" s="76"/>
      <c r="I6" s="76"/>
      <c r="J6" s="76"/>
      <c r="K6" s="466"/>
    </row>
    <row r="7" spans="2:11" s="74" customFormat="1" ht="13.5" customHeight="1">
      <c r="B7" s="465"/>
      <c r="C7" s="76" t="s">
        <v>440</v>
      </c>
      <c r="D7" s="76"/>
      <c r="E7" s="76"/>
      <c r="F7" s="307">
        <v>23663</v>
      </c>
      <c r="G7" s="78"/>
      <c r="H7" s="76"/>
      <c r="I7" s="76"/>
      <c r="J7" s="76"/>
      <c r="K7" s="466"/>
    </row>
    <row r="8" spans="2:11" s="74" customFormat="1" ht="13.5" customHeight="1">
      <c r="B8" s="465"/>
      <c r="C8" s="76"/>
      <c r="D8" s="76"/>
      <c r="E8" s="76"/>
      <c r="F8" s="76"/>
      <c r="G8" s="76"/>
      <c r="H8" s="76"/>
      <c r="I8" s="76"/>
      <c r="J8" s="76"/>
      <c r="K8" s="466"/>
    </row>
    <row r="9" spans="2:11" s="74" customFormat="1" ht="13.5" customHeight="1">
      <c r="B9" s="465"/>
      <c r="C9" s="76" t="s">
        <v>441</v>
      </c>
      <c r="D9" s="76"/>
      <c r="E9" s="76"/>
      <c r="F9" s="77" t="s">
        <v>780</v>
      </c>
      <c r="G9" s="77"/>
      <c r="H9" s="77"/>
      <c r="I9" s="77"/>
      <c r="J9" s="76"/>
      <c r="K9" s="466"/>
    </row>
    <row r="10" spans="2:11" s="74" customFormat="1" ht="13.5" customHeight="1">
      <c r="B10" s="465"/>
      <c r="C10" s="76"/>
      <c r="D10" s="76"/>
      <c r="E10" s="76"/>
      <c r="F10" s="80" t="s">
        <v>779</v>
      </c>
      <c r="G10" s="80"/>
      <c r="H10" s="80"/>
      <c r="I10" s="80"/>
      <c r="J10" s="76"/>
      <c r="K10" s="466"/>
    </row>
    <row r="11" spans="2:11" s="74" customFormat="1" ht="13.5" customHeight="1">
      <c r="B11" s="465"/>
      <c r="C11" s="76"/>
      <c r="D11" s="76"/>
      <c r="E11" s="76"/>
      <c r="F11" s="76"/>
      <c r="G11" s="76"/>
      <c r="H11" s="76"/>
      <c r="I11" s="76"/>
      <c r="J11" s="76"/>
      <c r="K11" s="466"/>
    </row>
    <row r="12" spans="2:11" ht="12.75">
      <c r="B12" s="467"/>
      <c r="C12" s="26"/>
      <c r="D12" s="26"/>
      <c r="E12" s="26"/>
      <c r="F12" s="26"/>
      <c r="G12" s="26"/>
      <c r="H12" s="26"/>
      <c r="I12" s="26"/>
      <c r="J12" s="26"/>
      <c r="K12" s="468"/>
    </row>
    <row r="13" spans="2:11" ht="12.75">
      <c r="B13" s="467"/>
      <c r="C13" s="26"/>
      <c r="D13" s="26"/>
      <c r="E13" s="26"/>
      <c r="F13" s="26"/>
      <c r="G13" s="26"/>
      <c r="H13" s="26"/>
      <c r="I13" s="26"/>
      <c r="J13" s="26"/>
      <c r="K13" s="468"/>
    </row>
    <row r="14" spans="2:11" ht="12.75">
      <c r="B14" s="467"/>
      <c r="C14" s="26"/>
      <c r="D14" s="26"/>
      <c r="E14" s="26"/>
      <c r="F14" s="26"/>
      <c r="G14" s="26"/>
      <c r="H14" s="26"/>
      <c r="I14" s="26"/>
      <c r="J14" s="26"/>
      <c r="K14" s="468"/>
    </row>
    <row r="15" spans="2:11" ht="12.75">
      <c r="B15" s="467"/>
      <c r="C15" s="26"/>
      <c r="D15" s="26"/>
      <c r="E15" s="26"/>
      <c r="F15" s="26"/>
      <c r="G15" s="26"/>
      <c r="H15" s="26"/>
      <c r="I15" s="26"/>
      <c r="J15" s="26"/>
      <c r="K15" s="468"/>
    </row>
    <row r="16" spans="2:11" ht="12.75">
      <c r="B16" s="467"/>
      <c r="C16" s="26"/>
      <c r="D16" s="26"/>
      <c r="E16" s="26"/>
      <c r="F16" s="26"/>
      <c r="G16" s="26"/>
      <c r="H16" s="26"/>
      <c r="I16" s="26"/>
      <c r="J16" s="26"/>
      <c r="K16" s="468"/>
    </row>
    <row r="17" spans="2:11" ht="12.75">
      <c r="B17" s="467"/>
      <c r="C17" s="26"/>
      <c r="D17" s="26"/>
      <c r="E17" s="26"/>
      <c r="F17" s="26"/>
      <c r="G17" s="26"/>
      <c r="H17" s="26"/>
      <c r="I17" s="26"/>
      <c r="J17" s="26"/>
      <c r="K17" s="468"/>
    </row>
    <row r="18" spans="2:11" ht="12.75">
      <c r="B18" s="467"/>
      <c r="C18" s="26"/>
      <c r="D18" s="26"/>
      <c r="E18" s="26"/>
      <c r="F18" s="26"/>
      <c r="G18" s="26"/>
      <c r="H18" s="26"/>
      <c r="I18" s="26"/>
      <c r="J18" s="26"/>
      <c r="K18" s="468"/>
    </row>
    <row r="19" spans="2:11" ht="12.75">
      <c r="B19" s="467"/>
      <c r="C19" s="26"/>
      <c r="D19" s="26"/>
      <c r="E19" s="26"/>
      <c r="F19" s="26"/>
      <c r="G19" s="26"/>
      <c r="H19" s="26"/>
      <c r="I19" s="26"/>
      <c r="J19" s="26"/>
      <c r="K19" s="468"/>
    </row>
    <row r="20" spans="2:11" ht="12.75">
      <c r="B20" s="467"/>
      <c r="C20" s="26"/>
      <c r="D20" s="26"/>
      <c r="E20" s="26"/>
      <c r="F20" s="26"/>
      <c r="G20" s="26"/>
      <c r="H20" s="26"/>
      <c r="I20" s="26"/>
      <c r="J20" s="26"/>
      <c r="K20" s="468"/>
    </row>
    <row r="21" spans="2:11" ht="12.75">
      <c r="B21" s="467"/>
      <c r="C21" s="26"/>
      <c r="D21" s="26"/>
      <c r="E21" s="26"/>
      <c r="F21" s="26"/>
      <c r="G21" s="26"/>
      <c r="H21" s="26"/>
      <c r="I21" s="26"/>
      <c r="J21" s="26"/>
      <c r="K21" s="468"/>
    </row>
    <row r="22" spans="2:11" ht="33.75">
      <c r="B22" s="483" t="s">
        <v>442</v>
      </c>
      <c r="C22" s="484"/>
      <c r="D22" s="484"/>
      <c r="E22" s="484"/>
      <c r="F22" s="484"/>
      <c r="G22" s="484"/>
      <c r="H22" s="484"/>
      <c r="I22" s="484"/>
      <c r="J22" s="484"/>
      <c r="K22" s="485"/>
    </row>
    <row r="23" spans="2:11" ht="12.75">
      <c r="B23" s="467"/>
      <c r="C23" s="486" t="s">
        <v>458</v>
      </c>
      <c r="D23" s="486"/>
      <c r="E23" s="486"/>
      <c r="F23" s="486"/>
      <c r="G23" s="486"/>
      <c r="H23" s="486"/>
      <c r="I23" s="486"/>
      <c r="J23" s="486"/>
      <c r="K23" s="468"/>
    </row>
    <row r="24" spans="2:11" ht="12.75">
      <c r="B24" s="467"/>
      <c r="C24" s="486" t="s">
        <v>443</v>
      </c>
      <c r="D24" s="486"/>
      <c r="E24" s="486"/>
      <c r="F24" s="486"/>
      <c r="G24" s="486"/>
      <c r="H24" s="486"/>
      <c r="I24" s="486"/>
      <c r="J24" s="486"/>
      <c r="K24" s="468"/>
    </row>
    <row r="25" spans="2:11" ht="12.75">
      <c r="B25" s="467"/>
      <c r="C25" s="26"/>
      <c r="D25" s="26"/>
      <c r="E25" s="26"/>
      <c r="F25" s="26"/>
      <c r="G25" s="26"/>
      <c r="H25" s="26"/>
      <c r="I25" s="26"/>
      <c r="J25" s="26"/>
      <c r="K25" s="468"/>
    </row>
    <row r="26" spans="2:11" ht="12.75">
      <c r="B26" s="467"/>
      <c r="C26" s="26"/>
      <c r="D26" s="26"/>
      <c r="E26" s="26"/>
      <c r="F26" s="26"/>
      <c r="G26" s="26"/>
      <c r="H26" s="26"/>
      <c r="I26" s="26"/>
      <c r="J26" s="26"/>
      <c r="K26" s="468"/>
    </row>
    <row r="27" spans="2:11" ht="12.75">
      <c r="B27" s="467"/>
      <c r="C27" s="26"/>
      <c r="D27" s="26"/>
      <c r="E27" s="26"/>
      <c r="F27" s="26"/>
      <c r="G27" s="26"/>
      <c r="H27" s="26"/>
      <c r="I27" s="26"/>
      <c r="J27" s="26"/>
      <c r="K27" s="468"/>
    </row>
    <row r="28" spans="2:11" ht="12.75">
      <c r="B28" s="467"/>
      <c r="C28" s="26"/>
      <c r="D28" s="26"/>
      <c r="E28" s="26"/>
      <c r="F28" s="26"/>
      <c r="G28" s="26"/>
      <c r="H28" s="26"/>
      <c r="I28" s="26"/>
      <c r="J28" s="26"/>
      <c r="K28" s="468"/>
    </row>
    <row r="29" spans="2:11" ht="12.75">
      <c r="B29" s="467"/>
      <c r="C29" s="26"/>
      <c r="D29" s="26"/>
      <c r="E29" s="26"/>
      <c r="F29" s="26"/>
      <c r="G29" s="26"/>
      <c r="H29" s="26"/>
      <c r="I29" s="26"/>
      <c r="J29" s="26"/>
      <c r="K29" s="468"/>
    </row>
    <row r="30" spans="2:11" ht="12.75">
      <c r="B30" s="467"/>
      <c r="C30" s="26"/>
      <c r="D30" s="26"/>
      <c r="E30" s="26"/>
      <c r="F30" s="26"/>
      <c r="G30" s="26"/>
      <c r="H30" s="26"/>
      <c r="I30" s="26"/>
      <c r="J30" s="26"/>
      <c r="K30" s="468"/>
    </row>
    <row r="31" spans="2:11" ht="33.75">
      <c r="B31" s="467"/>
      <c r="C31" s="26"/>
      <c r="D31" s="26"/>
      <c r="E31" s="26"/>
      <c r="F31" s="81" t="s">
        <v>631</v>
      </c>
      <c r="G31" s="26"/>
      <c r="H31" s="26"/>
      <c r="I31" s="26"/>
      <c r="J31" s="26"/>
      <c r="K31" s="468"/>
    </row>
    <row r="32" spans="2:11" ht="12.75">
      <c r="B32" s="467"/>
      <c r="C32" s="26"/>
      <c r="D32" s="26"/>
      <c r="E32" s="26"/>
      <c r="F32" s="26"/>
      <c r="G32" s="26"/>
      <c r="H32" s="26"/>
      <c r="I32" s="26"/>
      <c r="J32" s="26"/>
      <c r="K32" s="468"/>
    </row>
    <row r="33" spans="2:11" ht="12.75">
      <c r="B33" s="467"/>
      <c r="C33" s="26"/>
      <c r="D33" s="26"/>
      <c r="E33" s="26"/>
      <c r="F33" s="26"/>
      <c r="G33" s="26"/>
      <c r="H33" s="26"/>
      <c r="I33" s="26"/>
      <c r="J33" s="26"/>
      <c r="K33" s="468"/>
    </row>
    <row r="34" spans="2:11" ht="12.75">
      <c r="B34" s="467"/>
      <c r="C34" s="26"/>
      <c r="D34" s="26"/>
      <c r="E34" s="26"/>
      <c r="F34" s="26"/>
      <c r="G34" s="26"/>
      <c r="H34" s="26"/>
      <c r="I34" s="26"/>
      <c r="J34" s="26"/>
      <c r="K34" s="468"/>
    </row>
    <row r="35" spans="2:11" ht="12.75">
      <c r="B35" s="467"/>
      <c r="C35" s="26"/>
      <c r="D35" s="26"/>
      <c r="E35" s="26"/>
      <c r="F35" s="26"/>
      <c r="G35" s="26"/>
      <c r="H35" s="26"/>
      <c r="I35" s="26"/>
      <c r="J35" s="26"/>
      <c r="K35" s="468"/>
    </row>
    <row r="36" spans="2:11" ht="12.75">
      <c r="B36" s="467"/>
      <c r="C36" s="26"/>
      <c r="D36" s="26"/>
      <c r="E36" s="26"/>
      <c r="F36" s="26"/>
      <c r="G36" s="26"/>
      <c r="H36" s="26"/>
      <c r="I36" s="26"/>
      <c r="J36" s="26"/>
      <c r="K36" s="468"/>
    </row>
    <row r="37" spans="2:11" ht="12.75">
      <c r="B37" s="467"/>
      <c r="C37" s="26"/>
      <c r="D37" s="26"/>
      <c r="E37" s="26"/>
      <c r="F37" s="26"/>
      <c r="G37" s="26"/>
      <c r="H37" s="26"/>
      <c r="I37" s="26"/>
      <c r="J37" s="26"/>
      <c r="K37" s="468"/>
    </row>
    <row r="38" spans="2:11" ht="12.75">
      <c r="B38" s="467"/>
      <c r="C38" s="26"/>
      <c r="D38" s="26"/>
      <c r="E38" s="26"/>
      <c r="F38" s="26"/>
      <c r="G38" s="26"/>
      <c r="H38" s="26"/>
      <c r="I38" s="26"/>
      <c r="J38" s="26"/>
      <c r="K38" s="468"/>
    </row>
    <row r="39" spans="2:11" ht="12.75">
      <c r="B39" s="467"/>
      <c r="C39" s="26"/>
      <c r="D39" s="26"/>
      <c r="E39" s="26"/>
      <c r="F39" s="26"/>
      <c r="G39" s="26"/>
      <c r="H39" s="26"/>
      <c r="I39" s="26"/>
      <c r="J39" s="26"/>
      <c r="K39" s="468"/>
    </row>
    <row r="40" spans="2:11" ht="12.75">
      <c r="B40" s="467"/>
      <c r="C40" s="26"/>
      <c r="D40" s="26"/>
      <c r="E40" s="26"/>
      <c r="F40" s="26"/>
      <c r="G40" s="26"/>
      <c r="H40" s="26"/>
      <c r="I40" s="26"/>
      <c r="J40" s="26"/>
      <c r="K40" s="468"/>
    </row>
    <row r="41" spans="2:11" ht="12.75">
      <c r="B41" s="467"/>
      <c r="C41" s="26"/>
      <c r="D41" s="26"/>
      <c r="E41" s="26"/>
      <c r="F41" s="26"/>
      <c r="G41" s="26"/>
      <c r="H41" s="26"/>
      <c r="I41" s="26"/>
      <c r="J41" s="26"/>
      <c r="K41" s="468"/>
    </row>
    <row r="42" spans="2:11" ht="12.75">
      <c r="B42" s="467"/>
      <c r="C42" s="26"/>
      <c r="D42" s="26"/>
      <c r="E42" s="26"/>
      <c r="F42" s="26"/>
      <c r="G42" s="26"/>
      <c r="H42" s="26"/>
      <c r="I42" s="26"/>
      <c r="J42" s="26"/>
      <c r="K42" s="468"/>
    </row>
    <row r="43" spans="2:11" ht="12.75">
      <c r="B43" s="467"/>
      <c r="C43" s="26"/>
      <c r="D43" s="26"/>
      <c r="E43" s="26"/>
      <c r="F43" s="26"/>
      <c r="G43" s="26"/>
      <c r="H43" s="26"/>
      <c r="I43" s="26"/>
      <c r="J43" s="26"/>
      <c r="K43" s="468"/>
    </row>
    <row r="44" spans="2:11" ht="9" customHeight="1">
      <c r="B44" s="467"/>
      <c r="C44" s="26"/>
      <c r="D44" s="26"/>
      <c r="E44" s="26"/>
      <c r="F44" s="26"/>
      <c r="G44" s="26"/>
      <c r="H44" s="26"/>
      <c r="I44" s="26"/>
      <c r="J44" s="26"/>
      <c r="K44" s="468"/>
    </row>
    <row r="45" spans="2:11" ht="12.75">
      <c r="B45" s="467"/>
      <c r="C45" s="26"/>
      <c r="D45" s="26"/>
      <c r="E45" s="26"/>
      <c r="F45" s="26"/>
      <c r="G45" s="26"/>
      <c r="H45" s="26"/>
      <c r="I45" s="26"/>
      <c r="J45" s="26"/>
      <c r="K45" s="468"/>
    </row>
    <row r="46" spans="2:11" ht="12.75">
      <c r="B46" s="467"/>
      <c r="C46" s="26"/>
      <c r="D46" s="26"/>
      <c r="E46" s="26"/>
      <c r="F46" s="26"/>
      <c r="G46" s="26"/>
      <c r="H46" s="26"/>
      <c r="I46" s="26"/>
      <c r="J46" s="26"/>
      <c r="K46" s="468"/>
    </row>
    <row r="47" spans="2:11" s="74" customFormat="1" ht="12.75" customHeight="1">
      <c r="B47" s="465"/>
      <c r="C47" s="76" t="s">
        <v>444</v>
      </c>
      <c r="D47" s="76"/>
      <c r="E47" s="76"/>
      <c r="F47" s="76"/>
      <c r="G47" s="76"/>
      <c r="H47" s="487" t="s">
        <v>445</v>
      </c>
      <c r="I47" s="487"/>
      <c r="J47" s="76"/>
      <c r="K47" s="466"/>
    </row>
    <row r="48" spans="2:11" s="74" customFormat="1" ht="12.75" customHeight="1">
      <c r="B48" s="465"/>
      <c r="C48" s="76" t="s">
        <v>446</v>
      </c>
      <c r="D48" s="76"/>
      <c r="E48" s="76"/>
      <c r="F48" s="76"/>
      <c r="G48" s="76"/>
      <c r="H48" s="481" t="s">
        <v>447</v>
      </c>
      <c r="I48" s="481"/>
      <c r="J48" s="76"/>
      <c r="K48" s="466"/>
    </row>
    <row r="49" spans="2:11" s="74" customFormat="1" ht="12.75" customHeight="1">
      <c r="B49" s="465"/>
      <c r="C49" s="76" t="s">
        <v>448</v>
      </c>
      <c r="D49" s="76"/>
      <c r="E49" s="76"/>
      <c r="F49" s="76"/>
      <c r="G49" s="76"/>
      <c r="H49" s="481" t="s">
        <v>449</v>
      </c>
      <c r="I49" s="481"/>
      <c r="J49" s="76"/>
      <c r="K49" s="466"/>
    </row>
    <row r="50" spans="2:11" s="74" customFormat="1" ht="12.75" customHeight="1">
      <c r="B50" s="465"/>
      <c r="C50" s="76" t="s">
        <v>450</v>
      </c>
      <c r="D50" s="76"/>
      <c r="E50" s="76"/>
      <c r="F50" s="76"/>
      <c r="G50" s="76"/>
      <c r="H50" s="481" t="s">
        <v>449</v>
      </c>
      <c r="I50" s="481"/>
      <c r="J50" s="76"/>
      <c r="K50" s="466"/>
    </row>
    <row r="51" spans="2:11" s="74" customFormat="1" ht="12.75" customHeight="1">
      <c r="B51" s="465"/>
      <c r="C51" s="76"/>
      <c r="D51" s="76"/>
      <c r="E51" s="76"/>
      <c r="F51" s="76"/>
      <c r="G51" s="76"/>
      <c r="H51" s="78"/>
      <c r="I51" s="78"/>
      <c r="J51" s="76"/>
      <c r="K51" s="466"/>
    </row>
    <row r="52" spans="2:11" ht="12.75">
      <c r="B52" s="467"/>
      <c r="C52" s="26"/>
      <c r="D52" s="26"/>
      <c r="E52" s="26"/>
      <c r="F52" s="26"/>
      <c r="G52" s="26"/>
      <c r="H52" s="26"/>
      <c r="I52" s="26"/>
      <c r="J52" s="26"/>
      <c r="K52" s="468"/>
    </row>
    <row r="53" spans="2:11" s="82" customFormat="1" ht="12.75" customHeight="1">
      <c r="B53" s="475"/>
      <c r="C53" s="76" t="s">
        <v>451</v>
      </c>
      <c r="D53" s="76"/>
      <c r="E53" s="76"/>
      <c r="F53" s="76"/>
      <c r="G53" s="78" t="s">
        <v>452</v>
      </c>
      <c r="H53" s="482" t="s">
        <v>632</v>
      </c>
      <c r="I53" s="482"/>
      <c r="J53" s="83"/>
      <c r="K53" s="476"/>
    </row>
    <row r="54" spans="2:11" s="82" customFormat="1" ht="12.75" customHeight="1">
      <c r="B54" s="475"/>
      <c r="C54" s="76"/>
      <c r="D54" s="76"/>
      <c r="E54" s="76"/>
      <c r="F54" s="76"/>
      <c r="G54" s="78" t="s">
        <v>453</v>
      </c>
      <c r="H54" s="480" t="s">
        <v>633</v>
      </c>
      <c r="I54" s="480"/>
      <c r="J54" s="83"/>
      <c r="K54" s="476"/>
    </row>
    <row r="55" spans="2:11" s="82" customFormat="1" ht="7.5" customHeight="1">
      <c r="B55" s="475"/>
      <c r="C55" s="76"/>
      <c r="D55" s="76"/>
      <c r="E55" s="76"/>
      <c r="F55" s="76"/>
      <c r="G55" s="78"/>
      <c r="H55" s="308"/>
      <c r="I55" s="308"/>
      <c r="J55" s="83"/>
      <c r="K55" s="476"/>
    </row>
    <row r="56" spans="2:11" s="82" customFormat="1" ht="12.75" customHeight="1">
      <c r="B56" s="475"/>
      <c r="C56" s="76" t="s">
        <v>454</v>
      </c>
      <c r="D56" s="76"/>
      <c r="E56" s="76"/>
      <c r="F56" s="78"/>
      <c r="G56" s="76"/>
      <c r="H56" s="309" t="s">
        <v>777</v>
      </c>
      <c r="I56" s="310"/>
      <c r="J56" s="83"/>
      <c r="K56" s="476"/>
    </row>
    <row r="57" spans="2:11" ht="22.5" customHeight="1" thickBot="1">
      <c r="B57" s="477"/>
      <c r="C57" s="478"/>
      <c r="D57" s="478"/>
      <c r="E57" s="478"/>
      <c r="F57" s="478"/>
      <c r="G57" s="478"/>
      <c r="H57" s="478"/>
      <c r="I57" s="478"/>
      <c r="J57" s="478"/>
      <c r="K57" s="479"/>
    </row>
    <row r="58" ht="6.75" customHeight="1"/>
  </sheetData>
  <sheetProtection/>
  <mergeCells count="9">
    <mergeCell ref="B22:K22"/>
    <mergeCell ref="C23:J23"/>
    <mergeCell ref="C24:J24"/>
    <mergeCell ref="H47:I47"/>
    <mergeCell ref="H54:I54"/>
    <mergeCell ref="H48:I48"/>
    <mergeCell ref="H49:I49"/>
    <mergeCell ref="H50:I50"/>
    <mergeCell ref="H53:I53"/>
  </mergeCells>
  <printOptions/>
  <pageMargins left="0.75" right="0.47" top="0.41" bottom="0.6"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F218"/>
  <sheetViews>
    <sheetView workbookViewId="0" topLeftCell="A208">
      <selection activeCell="A1" sqref="A1:F224"/>
    </sheetView>
  </sheetViews>
  <sheetFormatPr defaultColWidth="9.140625" defaultRowHeight="12.75"/>
  <cols>
    <col min="1" max="1" width="6.57421875" style="0" customWidth="1"/>
    <col min="2" max="2" width="38.57421875" style="0" customWidth="1"/>
    <col min="3" max="3" width="6.8515625" style="333" customWidth="1"/>
    <col min="4" max="4" width="7.7109375" style="3" customWidth="1"/>
    <col min="5" max="5" width="11.140625" style="3" customWidth="1"/>
    <col min="6" max="6" width="14.8515625" style="3" customWidth="1"/>
  </cols>
  <sheetData>
    <row r="1" spans="1:2" ht="12.75">
      <c r="A1" s="2" t="s">
        <v>671</v>
      </c>
      <c r="B1" s="2"/>
    </row>
    <row r="2" spans="1:2" ht="12.75">
      <c r="A2" s="2" t="s">
        <v>670</v>
      </c>
      <c r="B2" s="2"/>
    </row>
    <row r="3" spans="1:2" ht="12.75">
      <c r="A3" s="2" t="s">
        <v>669</v>
      </c>
      <c r="B3" s="2"/>
    </row>
    <row r="4" spans="1:2" ht="12.75">
      <c r="A4" s="2" t="s">
        <v>672</v>
      </c>
      <c r="B4" s="2"/>
    </row>
    <row r="7" spans="1:2" ht="15.75">
      <c r="A7" s="222"/>
      <c r="B7" s="222" t="s">
        <v>260</v>
      </c>
    </row>
    <row r="9" spans="1:6" s="2" customFormat="1" ht="12.75">
      <c r="A9" s="2" t="s">
        <v>10</v>
      </c>
      <c r="B9" s="2" t="s">
        <v>11</v>
      </c>
      <c r="C9" s="334"/>
      <c r="D9" s="12"/>
      <c r="E9" s="12"/>
      <c r="F9" s="12"/>
    </row>
    <row r="10" spans="3:6" s="2" customFormat="1" ht="12.75">
      <c r="C10" s="334"/>
      <c r="D10" s="12"/>
      <c r="E10" s="12"/>
      <c r="F10" s="12"/>
    </row>
    <row r="11" spans="1:6" s="2" customFormat="1" ht="26.25" customHeight="1">
      <c r="A11" s="336" t="s">
        <v>791</v>
      </c>
      <c r="B11" s="336" t="s">
        <v>792</v>
      </c>
      <c r="C11" s="337" t="s">
        <v>793</v>
      </c>
      <c r="D11" s="338" t="s">
        <v>794</v>
      </c>
      <c r="E11" s="338" t="s">
        <v>795</v>
      </c>
      <c r="F11" s="338" t="s">
        <v>261</v>
      </c>
    </row>
    <row r="12" spans="1:6" ht="12.75">
      <c r="A12" s="19">
        <v>1</v>
      </c>
      <c r="B12" s="19" t="s">
        <v>12</v>
      </c>
      <c r="C12" s="311" t="s">
        <v>262</v>
      </c>
      <c r="D12" s="169">
        <v>8</v>
      </c>
      <c r="E12" s="295">
        <v>103750</v>
      </c>
      <c r="F12" s="335">
        <v>830000</v>
      </c>
    </row>
    <row r="13" spans="1:6" ht="12.75">
      <c r="A13" s="19">
        <v>2</v>
      </c>
      <c r="B13" s="19" t="s">
        <v>13</v>
      </c>
      <c r="C13" s="311" t="s">
        <v>262</v>
      </c>
      <c r="D13" s="169">
        <v>4</v>
      </c>
      <c r="E13" s="295">
        <v>45000</v>
      </c>
      <c r="F13" s="335">
        <v>180000</v>
      </c>
    </row>
    <row r="14" spans="1:6" ht="12.75">
      <c r="A14" s="19">
        <v>3</v>
      </c>
      <c r="B14" s="19" t="s">
        <v>14</v>
      </c>
      <c r="C14" s="311" t="s">
        <v>262</v>
      </c>
      <c r="D14" s="169">
        <v>2</v>
      </c>
      <c r="E14" s="295">
        <v>100000</v>
      </c>
      <c r="F14" s="335">
        <v>200000</v>
      </c>
    </row>
    <row r="15" spans="1:6" ht="12.75">
      <c r="A15" s="19">
        <v>4</v>
      </c>
      <c r="B15" s="19" t="s">
        <v>15</v>
      </c>
      <c r="C15" s="311" t="s">
        <v>262</v>
      </c>
      <c r="D15" s="169">
        <v>1</v>
      </c>
      <c r="E15" s="295">
        <v>20000</v>
      </c>
      <c r="F15" s="335">
        <v>20000</v>
      </c>
    </row>
    <row r="16" spans="1:6" ht="12.75">
      <c r="A16" s="5">
        <v>5</v>
      </c>
      <c r="B16" s="5" t="s">
        <v>16</v>
      </c>
      <c r="C16" s="340" t="s">
        <v>262</v>
      </c>
      <c r="D16" s="7">
        <v>1</v>
      </c>
      <c r="E16" s="349">
        <v>750475</v>
      </c>
      <c r="F16" s="335">
        <v>750475</v>
      </c>
    </row>
    <row r="17" spans="1:6" s="2" customFormat="1" ht="26.25" customHeight="1">
      <c r="A17" s="350"/>
      <c r="B17" s="352" t="s">
        <v>261</v>
      </c>
      <c r="C17" s="351"/>
      <c r="D17" s="352"/>
      <c r="E17" s="353"/>
      <c r="F17" s="339">
        <f>SUM(F12:F16)</f>
        <v>1980475</v>
      </c>
    </row>
    <row r="19" spans="1:6" s="2" customFormat="1" ht="12.75">
      <c r="A19" s="2" t="s">
        <v>17</v>
      </c>
      <c r="B19" s="2" t="s">
        <v>11</v>
      </c>
      <c r="C19" s="334"/>
      <c r="D19" s="12"/>
      <c r="E19" s="12"/>
      <c r="F19" s="12"/>
    </row>
    <row r="20" spans="3:6" s="2" customFormat="1" ht="12.75">
      <c r="C20" s="334"/>
      <c r="D20" s="12"/>
      <c r="E20" s="12"/>
      <c r="F20" s="12"/>
    </row>
    <row r="21" spans="1:6" s="2" customFormat="1" ht="26.25" customHeight="1">
      <c r="A21" s="336" t="s">
        <v>791</v>
      </c>
      <c r="B21" s="336" t="s">
        <v>792</v>
      </c>
      <c r="C21" s="337" t="s">
        <v>793</v>
      </c>
      <c r="D21" s="338" t="s">
        <v>794</v>
      </c>
      <c r="E21" s="338" t="s">
        <v>795</v>
      </c>
      <c r="F21" s="338" t="s">
        <v>261</v>
      </c>
    </row>
    <row r="22" spans="1:6" ht="12.75">
      <c r="A22" s="19">
        <v>1</v>
      </c>
      <c r="B22" s="19" t="s">
        <v>18</v>
      </c>
      <c r="C22" s="311" t="s">
        <v>263</v>
      </c>
      <c r="D22" s="169">
        <v>17142</v>
      </c>
      <c r="E22" s="297">
        <v>257.41</v>
      </c>
      <c r="F22" s="335">
        <v>4412520</v>
      </c>
    </row>
    <row r="23" spans="1:6" ht="12.75">
      <c r="A23" s="19">
        <v>2</v>
      </c>
      <c r="B23" s="19" t="s">
        <v>19</v>
      </c>
      <c r="C23" s="311" t="s">
        <v>262</v>
      </c>
      <c r="D23" s="169">
        <v>1</v>
      </c>
      <c r="E23" s="297">
        <v>15000</v>
      </c>
      <c r="F23" s="335">
        <v>15000</v>
      </c>
    </row>
    <row r="24" spans="1:6" ht="12.75">
      <c r="A24" s="19">
        <v>3</v>
      </c>
      <c r="B24" s="19" t="s">
        <v>20</v>
      </c>
      <c r="C24" s="311" t="s">
        <v>263</v>
      </c>
      <c r="D24" s="169">
        <v>60</v>
      </c>
      <c r="E24" s="297">
        <v>212.5</v>
      </c>
      <c r="F24" s="335">
        <v>12750</v>
      </c>
    </row>
    <row r="25" spans="1:6" ht="12.75">
      <c r="A25" s="19">
        <v>4</v>
      </c>
      <c r="B25" s="19" t="s">
        <v>21</v>
      </c>
      <c r="C25" s="311" t="s">
        <v>262</v>
      </c>
      <c r="D25" s="169">
        <v>2</v>
      </c>
      <c r="E25" s="297">
        <v>42000</v>
      </c>
      <c r="F25" s="335">
        <v>84000</v>
      </c>
    </row>
    <row r="26" spans="1:6" ht="12.75">
      <c r="A26" s="19">
        <v>5</v>
      </c>
      <c r="B26" s="19" t="s">
        <v>22</v>
      </c>
      <c r="C26" s="311" t="s">
        <v>262</v>
      </c>
      <c r="D26" s="169">
        <v>3</v>
      </c>
      <c r="E26" s="297">
        <v>8600</v>
      </c>
      <c r="F26" s="335">
        <v>25800</v>
      </c>
    </row>
    <row r="27" spans="1:6" ht="12.75">
      <c r="A27" s="19">
        <v>6</v>
      </c>
      <c r="B27" s="19" t="s">
        <v>23</v>
      </c>
      <c r="C27" s="311" t="s">
        <v>262</v>
      </c>
      <c r="D27" s="169">
        <v>4</v>
      </c>
      <c r="E27" s="297">
        <v>5200</v>
      </c>
      <c r="F27" s="335">
        <v>20800</v>
      </c>
    </row>
    <row r="28" spans="1:6" ht="12.75">
      <c r="A28" s="19">
        <v>7</v>
      </c>
      <c r="B28" s="19" t="s">
        <v>23</v>
      </c>
      <c r="C28" s="311" t="s">
        <v>262</v>
      </c>
      <c r="D28" s="169">
        <v>3</v>
      </c>
      <c r="E28" s="297">
        <v>7400</v>
      </c>
      <c r="F28" s="335">
        <v>22200</v>
      </c>
    </row>
    <row r="29" spans="1:6" ht="12.75">
      <c r="A29" s="19">
        <v>8</v>
      </c>
      <c r="B29" s="19" t="s">
        <v>24</v>
      </c>
      <c r="C29" s="311" t="s">
        <v>262</v>
      </c>
      <c r="D29" s="169">
        <v>12</v>
      </c>
      <c r="E29" s="297">
        <v>1700</v>
      </c>
      <c r="F29" s="335">
        <v>20400</v>
      </c>
    </row>
    <row r="30" spans="1:6" ht="12.75">
      <c r="A30" s="19">
        <v>9</v>
      </c>
      <c r="B30" s="19" t="s">
        <v>25</v>
      </c>
      <c r="C30" s="311" t="s">
        <v>262</v>
      </c>
      <c r="D30" s="169">
        <v>12</v>
      </c>
      <c r="E30" s="297">
        <v>490</v>
      </c>
      <c r="F30" s="335">
        <v>5880</v>
      </c>
    </row>
    <row r="31" spans="1:6" ht="12.75">
      <c r="A31" s="19">
        <v>10</v>
      </c>
      <c r="B31" s="19" t="s">
        <v>26</v>
      </c>
      <c r="C31" s="311" t="s">
        <v>262</v>
      </c>
      <c r="D31" s="169">
        <v>12</v>
      </c>
      <c r="E31" s="297">
        <v>300</v>
      </c>
      <c r="F31" s="335">
        <v>3600</v>
      </c>
    </row>
    <row r="32" spans="1:6" ht="12.75">
      <c r="A32" s="19">
        <v>11</v>
      </c>
      <c r="B32" s="19" t="s">
        <v>27</v>
      </c>
      <c r="C32" s="311" t="s">
        <v>263</v>
      </c>
      <c r="D32" s="169">
        <v>52928</v>
      </c>
      <c r="E32" s="297" t="s">
        <v>28</v>
      </c>
      <c r="F32" s="335">
        <v>8443339</v>
      </c>
    </row>
    <row r="33" spans="1:6" ht="12.75">
      <c r="A33" s="19">
        <v>12</v>
      </c>
      <c r="B33" s="19" t="s">
        <v>29</v>
      </c>
      <c r="C33" s="311" t="s">
        <v>263</v>
      </c>
      <c r="D33" s="169">
        <v>63136</v>
      </c>
      <c r="E33" s="297" t="s">
        <v>30</v>
      </c>
      <c r="F33" s="335">
        <v>14205481</v>
      </c>
    </row>
    <row r="34" spans="1:6" ht="12.75">
      <c r="A34" s="19">
        <v>13</v>
      </c>
      <c r="B34" s="19" t="s">
        <v>18</v>
      </c>
      <c r="C34" s="311" t="s">
        <v>263</v>
      </c>
      <c r="D34" s="169">
        <v>45240</v>
      </c>
      <c r="E34" s="297">
        <v>156</v>
      </c>
      <c r="F34" s="335">
        <v>7057440</v>
      </c>
    </row>
    <row r="35" spans="1:6" ht="12.75">
      <c r="A35" s="19">
        <v>14</v>
      </c>
      <c r="B35" s="19" t="s">
        <v>31</v>
      </c>
      <c r="C35" s="311" t="s">
        <v>263</v>
      </c>
      <c r="D35" s="169">
        <v>18225</v>
      </c>
      <c r="E35" s="297" t="s">
        <v>32</v>
      </c>
      <c r="F35" s="335">
        <v>5039977</v>
      </c>
    </row>
    <row r="36" spans="1:6" ht="12.75">
      <c r="A36" s="19">
        <v>15</v>
      </c>
      <c r="B36" s="19" t="s">
        <v>33</v>
      </c>
      <c r="C36" s="311" t="s">
        <v>263</v>
      </c>
      <c r="D36" s="169">
        <v>17214</v>
      </c>
      <c r="E36" s="297">
        <v>102.85</v>
      </c>
      <c r="F36" s="335">
        <v>1770459</v>
      </c>
    </row>
    <row r="37" spans="1:6" ht="12.75">
      <c r="A37" s="19">
        <v>16</v>
      </c>
      <c r="B37" s="19" t="s">
        <v>34</v>
      </c>
      <c r="C37" s="311" t="s">
        <v>264</v>
      </c>
      <c r="D37" s="169">
        <v>37462</v>
      </c>
      <c r="E37" s="297">
        <v>97.12</v>
      </c>
      <c r="F37" s="335">
        <v>3638309</v>
      </c>
    </row>
    <row r="38" spans="1:6" ht="12.75">
      <c r="A38" s="19">
        <v>17</v>
      </c>
      <c r="B38" s="19" t="s">
        <v>35</v>
      </c>
      <c r="C38" s="311" t="s">
        <v>263</v>
      </c>
      <c r="D38" s="169">
        <v>90</v>
      </c>
      <c r="E38" s="297" t="s">
        <v>36</v>
      </c>
      <c r="F38" s="335">
        <v>54330</v>
      </c>
    </row>
    <row r="39" spans="1:6" ht="12.75">
      <c r="A39" s="19">
        <v>18</v>
      </c>
      <c r="B39" s="19" t="s">
        <v>34</v>
      </c>
      <c r="C39" s="311" t="s">
        <v>264</v>
      </c>
      <c r="D39" s="169">
        <v>1955</v>
      </c>
      <c r="E39" s="297" t="s">
        <v>37</v>
      </c>
      <c r="F39" s="335">
        <v>315736</v>
      </c>
    </row>
    <row r="40" spans="1:6" ht="12.75">
      <c r="A40" s="19">
        <v>19</v>
      </c>
      <c r="B40" s="19" t="s">
        <v>38</v>
      </c>
      <c r="C40" s="311" t="s">
        <v>263</v>
      </c>
      <c r="D40" s="169">
        <v>6</v>
      </c>
      <c r="E40" s="297">
        <v>235</v>
      </c>
      <c r="F40" s="335">
        <v>1410</v>
      </c>
    </row>
    <row r="41" spans="1:6" ht="12.75">
      <c r="A41" s="19">
        <v>20</v>
      </c>
      <c r="B41" s="19" t="s">
        <v>39</v>
      </c>
      <c r="C41" s="311" t="s">
        <v>263</v>
      </c>
      <c r="D41" s="169">
        <v>1800</v>
      </c>
      <c r="E41" s="297" t="s">
        <v>40</v>
      </c>
      <c r="F41" s="335">
        <v>281917</v>
      </c>
    </row>
    <row r="42" spans="1:6" ht="12.75">
      <c r="A42" s="19">
        <v>21</v>
      </c>
      <c r="B42" s="19" t="s">
        <v>41</v>
      </c>
      <c r="C42" s="311" t="s">
        <v>262</v>
      </c>
      <c r="D42" s="169">
        <v>1600</v>
      </c>
      <c r="E42" s="297">
        <v>132.15</v>
      </c>
      <c r="F42" s="335">
        <v>211440</v>
      </c>
    </row>
    <row r="43" spans="1:6" ht="12.75">
      <c r="A43" s="19">
        <v>22</v>
      </c>
      <c r="B43" s="19" t="s">
        <v>42</v>
      </c>
      <c r="C43" s="311" t="s">
        <v>263</v>
      </c>
      <c r="D43" s="169">
        <v>210</v>
      </c>
      <c r="E43" s="297" t="s">
        <v>43</v>
      </c>
      <c r="F43" s="335">
        <v>64443</v>
      </c>
    </row>
    <row r="44" spans="1:6" ht="12.75">
      <c r="A44" s="19">
        <v>23</v>
      </c>
      <c r="B44" s="19" t="s">
        <v>44</v>
      </c>
      <c r="C44" s="311" t="s">
        <v>263</v>
      </c>
      <c r="D44" s="169">
        <v>4028</v>
      </c>
      <c r="E44" s="297">
        <v>275</v>
      </c>
      <c r="F44" s="335">
        <v>1107700</v>
      </c>
    </row>
    <row r="45" spans="1:6" ht="12.75">
      <c r="A45" s="19">
        <v>24</v>
      </c>
      <c r="B45" s="19" t="s">
        <v>45</v>
      </c>
      <c r="C45" s="311" t="s">
        <v>263</v>
      </c>
      <c r="D45" s="169">
        <v>1085</v>
      </c>
      <c r="E45" s="297" t="s">
        <v>46</v>
      </c>
      <c r="F45" s="335">
        <v>143564</v>
      </c>
    </row>
    <row r="46" spans="1:6" ht="12.75">
      <c r="A46" s="19">
        <v>25</v>
      </c>
      <c r="B46" s="19" t="s">
        <v>39</v>
      </c>
      <c r="C46" s="311" t="s">
        <v>265</v>
      </c>
      <c r="D46" s="169">
        <v>198</v>
      </c>
      <c r="E46" s="297" t="s">
        <v>47</v>
      </c>
      <c r="F46" s="335">
        <v>24830</v>
      </c>
    </row>
    <row r="47" spans="1:6" ht="12.75">
      <c r="A47" s="19">
        <v>26</v>
      </c>
      <c r="B47" s="19" t="s">
        <v>48</v>
      </c>
      <c r="C47" s="311" t="s">
        <v>263</v>
      </c>
      <c r="D47" s="169">
        <v>4446</v>
      </c>
      <c r="E47" s="297" t="s">
        <v>49</v>
      </c>
      <c r="F47" s="335">
        <v>628345</v>
      </c>
    </row>
    <row r="48" spans="1:6" ht="12.75">
      <c r="A48" s="19">
        <v>27</v>
      </c>
      <c r="B48" s="19" t="s">
        <v>41</v>
      </c>
      <c r="C48" s="311" t="s">
        <v>262</v>
      </c>
      <c r="D48" s="169">
        <v>600</v>
      </c>
      <c r="E48" s="297">
        <v>160</v>
      </c>
      <c r="F48" s="335">
        <v>96000</v>
      </c>
    </row>
    <row r="49" spans="1:6" ht="12.75">
      <c r="A49" s="19">
        <v>28</v>
      </c>
      <c r="B49" s="19" t="s">
        <v>50</v>
      </c>
      <c r="C49" s="311" t="s">
        <v>263</v>
      </c>
      <c r="D49" s="169">
        <v>242</v>
      </c>
      <c r="E49" s="297" t="s">
        <v>51</v>
      </c>
      <c r="F49" s="335">
        <v>140479</v>
      </c>
    </row>
    <row r="50" spans="1:6" ht="12.75">
      <c r="A50" s="19">
        <v>29</v>
      </c>
      <c r="B50" s="19" t="s">
        <v>52</v>
      </c>
      <c r="C50" s="311" t="s">
        <v>263</v>
      </c>
      <c r="D50" s="169">
        <v>867</v>
      </c>
      <c r="E50" s="297" t="s">
        <v>53</v>
      </c>
      <c r="F50" s="335">
        <v>156247</v>
      </c>
    </row>
    <row r="51" spans="1:6" ht="12.75">
      <c r="A51" s="19">
        <v>30</v>
      </c>
      <c r="B51" s="19" t="s">
        <v>54</v>
      </c>
      <c r="C51" s="311" t="s">
        <v>263</v>
      </c>
      <c r="D51" s="169">
        <v>206</v>
      </c>
      <c r="E51" s="297" t="s">
        <v>55</v>
      </c>
      <c r="F51" s="335">
        <v>30052</v>
      </c>
    </row>
    <row r="52" spans="1:6" ht="12.75">
      <c r="A52" s="19">
        <v>31</v>
      </c>
      <c r="B52" s="19" t="s">
        <v>56</v>
      </c>
      <c r="C52" s="311" t="s">
        <v>263</v>
      </c>
      <c r="D52" s="169">
        <v>120</v>
      </c>
      <c r="E52" s="297" t="s">
        <v>57</v>
      </c>
      <c r="F52" s="335">
        <v>32842</v>
      </c>
    </row>
    <row r="53" spans="1:6" ht="12.75">
      <c r="A53" s="19">
        <v>32</v>
      </c>
      <c r="B53" s="19" t="s">
        <v>58</v>
      </c>
      <c r="C53" s="311" t="s">
        <v>263</v>
      </c>
      <c r="D53" s="169">
        <v>100</v>
      </c>
      <c r="E53" s="297">
        <v>76</v>
      </c>
      <c r="F53" s="335">
        <v>7600</v>
      </c>
    </row>
    <row r="54" spans="1:6" ht="12.75">
      <c r="A54" s="19">
        <v>33</v>
      </c>
      <c r="B54" s="19" t="s">
        <v>59</v>
      </c>
      <c r="C54" s="311" t="s">
        <v>263</v>
      </c>
      <c r="D54" s="169">
        <v>2080</v>
      </c>
      <c r="E54" s="297">
        <v>213.13</v>
      </c>
      <c r="F54" s="335">
        <v>443310</v>
      </c>
    </row>
    <row r="55" spans="1:6" ht="12.75">
      <c r="A55" s="19">
        <v>34</v>
      </c>
      <c r="B55" s="19" t="s">
        <v>60</v>
      </c>
      <c r="C55" s="311" t="s">
        <v>263</v>
      </c>
      <c r="D55" s="169">
        <v>13598</v>
      </c>
      <c r="E55" s="297">
        <v>100.5</v>
      </c>
      <c r="F55" s="335">
        <v>1366599</v>
      </c>
    </row>
    <row r="56" spans="1:6" ht="12.75">
      <c r="A56" s="19">
        <v>35</v>
      </c>
      <c r="B56" s="19" t="s">
        <v>61</v>
      </c>
      <c r="C56" s="311" t="s">
        <v>263</v>
      </c>
      <c r="D56" s="169">
        <v>1990</v>
      </c>
      <c r="E56" s="297">
        <v>86.15</v>
      </c>
      <c r="F56" s="335">
        <v>171439</v>
      </c>
    </row>
    <row r="57" spans="1:6" ht="12.75">
      <c r="A57" s="19">
        <v>36</v>
      </c>
      <c r="B57" s="19" t="s">
        <v>62</v>
      </c>
      <c r="C57" s="311" t="s">
        <v>263</v>
      </c>
      <c r="D57" s="169">
        <v>7008</v>
      </c>
      <c r="E57" s="297">
        <v>140</v>
      </c>
      <c r="F57" s="335">
        <v>981120</v>
      </c>
    </row>
    <row r="58" spans="1:6" ht="12.75">
      <c r="A58" s="19">
        <v>37</v>
      </c>
      <c r="B58" s="19" t="s">
        <v>63</v>
      </c>
      <c r="C58" s="311" t="s">
        <v>263</v>
      </c>
      <c r="D58" s="169">
        <v>5889</v>
      </c>
      <c r="E58" s="297">
        <v>200</v>
      </c>
      <c r="F58" s="335">
        <v>1177800</v>
      </c>
    </row>
    <row r="59" spans="1:6" ht="12.75">
      <c r="A59" s="19">
        <v>38</v>
      </c>
      <c r="B59" s="19" t="s">
        <v>64</v>
      </c>
      <c r="C59" s="311" t="s">
        <v>263</v>
      </c>
      <c r="D59" s="169">
        <v>31</v>
      </c>
      <c r="E59" s="297">
        <v>150</v>
      </c>
      <c r="F59" s="335">
        <v>4650</v>
      </c>
    </row>
    <row r="60" spans="1:6" ht="12.75">
      <c r="A60" s="19">
        <v>39</v>
      </c>
      <c r="B60" s="19" t="s">
        <v>65</v>
      </c>
      <c r="C60" s="311" t="s">
        <v>262</v>
      </c>
      <c r="D60" s="169">
        <v>40</v>
      </c>
      <c r="E60" s="297">
        <v>3120.5</v>
      </c>
      <c r="F60" s="335">
        <v>124820</v>
      </c>
    </row>
    <row r="61" spans="1:6" ht="12.75">
      <c r="A61" s="19">
        <v>40</v>
      </c>
      <c r="B61" s="19" t="s">
        <v>18</v>
      </c>
      <c r="C61" s="311" t="s">
        <v>263</v>
      </c>
      <c r="D61" s="169">
        <v>396</v>
      </c>
      <c r="E61" s="298">
        <v>800</v>
      </c>
      <c r="F61" s="335">
        <v>316800</v>
      </c>
    </row>
    <row r="62" spans="1:6" ht="12.75">
      <c r="A62" s="19">
        <v>41</v>
      </c>
      <c r="B62" s="19" t="s">
        <v>66</v>
      </c>
      <c r="C62" s="311" t="s">
        <v>263</v>
      </c>
      <c r="D62" s="169">
        <v>1500</v>
      </c>
      <c r="E62" s="298">
        <v>110</v>
      </c>
      <c r="F62" s="335">
        <v>165000</v>
      </c>
    </row>
    <row r="63" spans="1:6" ht="12.75">
      <c r="A63" s="19">
        <v>42</v>
      </c>
      <c r="B63" s="19" t="s">
        <v>34</v>
      </c>
      <c r="C63" s="311" t="s">
        <v>264</v>
      </c>
      <c r="D63" s="169">
        <v>1175</v>
      </c>
      <c r="E63" s="298" t="s">
        <v>67</v>
      </c>
      <c r="F63" s="335">
        <v>137476</v>
      </c>
    </row>
    <row r="64" spans="1:6" ht="12.75">
      <c r="A64" s="19">
        <v>43</v>
      </c>
      <c r="B64" s="19" t="s">
        <v>68</v>
      </c>
      <c r="C64" s="311" t="s">
        <v>262</v>
      </c>
      <c r="D64" s="169">
        <v>200</v>
      </c>
      <c r="E64" s="298">
        <v>50</v>
      </c>
      <c r="F64" s="335">
        <v>10000</v>
      </c>
    </row>
    <row r="65" spans="1:6" ht="12.75">
      <c r="A65" s="19">
        <v>44</v>
      </c>
      <c r="B65" s="19" t="s">
        <v>65</v>
      </c>
      <c r="C65" s="311" t="s">
        <v>262</v>
      </c>
      <c r="D65" s="169">
        <v>2</v>
      </c>
      <c r="E65" s="298">
        <v>4500</v>
      </c>
      <c r="F65" s="335">
        <v>9000</v>
      </c>
    </row>
    <row r="66" spans="1:6" ht="12.75">
      <c r="A66" s="19">
        <v>45</v>
      </c>
      <c r="B66" s="19" t="s">
        <v>39</v>
      </c>
      <c r="C66" s="311" t="s">
        <v>262</v>
      </c>
      <c r="D66" s="169">
        <v>50</v>
      </c>
      <c r="E66" s="298">
        <v>65</v>
      </c>
      <c r="F66" s="335">
        <v>3250</v>
      </c>
    </row>
    <row r="67" spans="1:6" ht="12.75">
      <c r="A67" s="19">
        <v>46</v>
      </c>
      <c r="B67" s="19" t="s">
        <v>18</v>
      </c>
      <c r="C67" s="311" t="s">
        <v>263</v>
      </c>
      <c r="D67" s="169">
        <v>129</v>
      </c>
      <c r="E67" s="298">
        <v>140</v>
      </c>
      <c r="F67" s="335">
        <v>18060</v>
      </c>
    </row>
    <row r="68" spans="1:6" ht="12.75">
      <c r="A68" s="19">
        <v>47</v>
      </c>
      <c r="B68" s="19" t="s">
        <v>34</v>
      </c>
      <c r="C68" s="311" t="s">
        <v>264</v>
      </c>
      <c r="D68" s="169">
        <v>1900</v>
      </c>
      <c r="E68" s="298">
        <v>100</v>
      </c>
      <c r="F68" s="335">
        <v>190000</v>
      </c>
    </row>
    <row r="69" spans="1:6" ht="12.75">
      <c r="A69" s="19">
        <v>48</v>
      </c>
      <c r="B69" s="19" t="s">
        <v>68</v>
      </c>
      <c r="C69" s="311" t="s">
        <v>263</v>
      </c>
      <c r="D69" s="169">
        <v>244</v>
      </c>
      <c r="E69" s="298">
        <v>120</v>
      </c>
      <c r="F69" s="335">
        <v>29280</v>
      </c>
    </row>
    <row r="70" spans="1:6" ht="12.75">
      <c r="A70" s="19">
        <v>49</v>
      </c>
      <c r="B70" s="19" t="s">
        <v>65</v>
      </c>
      <c r="C70" s="311" t="s">
        <v>262</v>
      </c>
      <c r="D70" s="169">
        <v>2</v>
      </c>
      <c r="E70" s="298">
        <v>4800</v>
      </c>
      <c r="F70" s="335">
        <v>9600</v>
      </c>
    </row>
    <row r="71" spans="1:6" ht="12.75">
      <c r="A71" s="19">
        <v>50</v>
      </c>
      <c r="B71" s="19" t="s">
        <v>39</v>
      </c>
      <c r="C71" s="311" t="s">
        <v>262</v>
      </c>
      <c r="D71" s="169">
        <v>100</v>
      </c>
      <c r="E71" s="298">
        <v>300</v>
      </c>
      <c r="F71" s="335">
        <v>30000</v>
      </c>
    </row>
    <row r="72" spans="1:6" ht="12.75">
      <c r="A72" s="19">
        <v>51</v>
      </c>
      <c r="B72" s="19" t="s">
        <v>69</v>
      </c>
      <c r="C72" s="311" t="s">
        <v>263</v>
      </c>
      <c r="D72" s="169">
        <v>249</v>
      </c>
      <c r="E72" s="297" t="s">
        <v>70</v>
      </c>
      <c r="F72" s="335">
        <v>242527</v>
      </c>
    </row>
    <row r="73" spans="1:6" ht="12.75">
      <c r="A73" s="19">
        <v>52</v>
      </c>
      <c r="B73" s="19" t="s">
        <v>71</v>
      </c>
      <c r="C73" s="311" t="s">
        <v>263</v>
      </c>
      <c r="D73" s="169">
        <v>262</v>
      </c>
      <c r="E73" s="297" t="s">
        <v>72</v>
      </c>
      <c r="F73" s="335">
        <v>50368</v>
      </c>
    </row>
    <row r="74" spans="1:6" ht="12.75">
      <c r="A74" s="19">
        <v>53</v>
      </c>
      <c r="B74" s="19" t="s">
        <v>73</v>
      </c>
      <c r="C74" s="311" t="s">
        <v>263</v>
      </c>
      <c r="D74" s="169">
        <v>10052</v>
      </c>
      <c r="E74" s="297" t="s">
        <v>74</v>
      </c>
      <c r="F74" s="335">
        <v>1854243</v>
      </c>
    </row>
    <row r="75" spans="1:6" ht="12.75">
      <c r="A75" s="19">
        <v>54</v>
      </c>
      <c r="B75" s="19" t="s">
        <v>75</v>
      </c>
      <c r="C75" s="311" t="s">
        <v>263</v>
      </c>
      <c r="D75" s="169">
        <v>4466</v>
      </c>
      <c r="E75" s="297" t="s">
        <v>76</v>
      </c>
      <c r="F75" s="335">
        <v>698487</v>
      </c>
    </row>
    <row r="76" spans="1:6" ht="12.75">
      <c r="A76" s="19">
        <v>55</v>
      </c>
      <c r="B76" s="19" t="s">
        <v>77</v>
      </c>
      <c r="C76" s="311" t="s">
        <v>264</v>
      </c>
      <c r="D76" s="169">
        <v>250</v>
      </c>
      <c r="E76" s="297" t="s">
        <v>78</v>
      </c>
      <c r="F76" s="335">
        <v>77300</v>
      </c>
    </row>
    <row r="77" spans="1:6" ht="12.75">
      <c r="A77" s="19">
        <v>56</v>
      </c>
      <c r="B77" s="19" t="s">
        <v>79</v>
      </c>
      <c r="C77" s="311" t="s">
        <v>263</v>
      </c>
      <c r="D77" s="169">
        <v>731</v>
      </c>
      <c r="E77" s="297" t="s">
        <v>80</v>
      </c>
      <c r="F77" s="335">
        <v>122166</v>
      </c>
    </row>
    <row r="78" spans="1:6" ht="12.75">
      <c r="A78" s="19">
        <v>57</v>
      </c>
      <c r="B78" s="19" t="s">
        <v>81</v>
      </c>
      <c r="C78" s="311" t="s">
        <v>262</v>
      </c>
      <c r="D78" s="169">
        <v>1491</v>
      </c>
      <c r="E78" s="297" t="s">
        <v>82</v>
      </c>
      <c r="F78" s="335">
        <v>448792</v>
      </c>
    </row>
    <row r="79" spans="1:6" ht="12.75">
      <c r="A79" s="19">
        <v>58</v>
      </c>
      <c r="B79" s="19" t="s">
        <v>83</v>
      </c>
      <c r="C79" s="311" t="s">
        <v>262</v>
      </c>
      <c r="D79" s="169">
        <v>262</v>
      </c>
      <c r="E79" s="297" t="s">
        <v>84</v>
      </c>
      <c r="F79" s="335">
        <v>1390304</v>
      </c>
    </row>
    <row r="80" spans="1:6" ht="12.75">
      <c r="A80" s="19">
        <v>59</v>
      </c>
      <c r="B80" s="19" t="s">
        <v>85</v>
      </c>
      <c r="C80" s="311" t="s">
        <v>262</v>
      </c>
      <c r="D80" s="169">
        <v>88</v>
      </c>
      <c r="E80" s="297" t="s">
        <v>86</v>
      </c>
      <c r="F80" s="335">
        <v>340473</v>
      </c>
    </row>
    <row r="81" spans="1:6" ht="12.75">
      <c r="A81" s="19">
        <v>60</v>
      </c>
      <c r="B81" s="19" t="s">
        <v>87</v>
      </c>
      <c r="C81" s="311" t="s">
        <v>262</v>
      </c>
      <c r="D81" s="169">
        <v>613</v>
      </c>
      <c r="E81" s="296">
        <v>820</v>
      </c>
      <c r="F81" s="335">
        <v>502660</v>
      </c>
    </row>
    <row r="82" spans="1:6" ht="12.75">
      <c r="A82" s="19">
        <v>61</v>
      </c>
      <c r="B82" s="19" t="s">
        <v>88</v>
      </c>
      <c r="C82" s="311" t="s">
        <v>262</v>
      </c>
      <c r="D82" s="169">
        <v>1</v>
      </c>
      <c r="E82" s="296">
        <v>5536</v>
      </c>
      <c r="F82" s="335">
        <v>5536</v>
      </c>
    </row>
    <row r="83" spans="1:6" ht="12.75">
      <c r="A83" s="19">
        <v>62</v>
      </c>
      <c r="B83" s="19" t="s">
        <v>89</v>
      </c>
      <c r="C83" s="311" t="s">
        <v>263</v>
      </c>
      <c r="D83" s="169">
        <v>400</v>
      </c>
      <c r="E83" s="296">
        <v>310</v>
      </c>
      <c r="F83" s="335">
        <v>124000</v>
      </c>
    </row>
    <row r="84" spans="1:6" ht="12.75">
      <c r="A84" s="19">
        <v>63</v>
      </c>
      <c r="B84" s="19" t="s">
        <v>65</v>
      </c>
      <c r="C84" s="311" t="s">
        <v>262</v>
      </c>
      <c r="D84" s="169">
        <v>208</v>
      </c>
      <c r="E84" s="297" t="s">
        <v>90</v>
      </c>
      <c r="F84" s="335">
        <v>746880</v>
      </c>
    </row>
    <row r="85" spans="1:6" ht="12.75">
      <c r="A85" s="19">
        <v>64</v>
      </c>
      <c r="B85" s="19" t="s">
        <v>91</v>
      </c>
      <c r="C85" s="311" t="s">
        <v>262</v>
      </c>
      <c r="D85" s="169">
        <v>80</v>
      </c>
      <c r="E85" s="297">
        <v>5082</v>
      </c>
      <c r="F85" s="335">
        <v>406560</v>
      </c>
    </row>
    <row r="86" spans="1:6" ht="12.75">
      <c r="A86" s="19">
        <v>65</v>
      </c>
      <c r="B86" s="19" t="s">
        <v>22</v>
      </c>
      <c r="C86" s="311" t="s">
        <v>262</v>
      </c>
      <c r="D86" s="169">
        <v>21</v>
      </c>
      <c r="E86" s="297" t="s">
        <v>92</v>
      </c>
      <c r="F86" s="335">
        <v>116200</v>
      </c>
    </row>
    <row r="87" spans="1:6" ht="12.75">
      <c r="A87" s="19">
        <v>66</v>
      </c>
      <c r="B87" s="19" t="s">
        <v>23</v>
      </c>
      <c r="C87" s="311" t="s">
        <v>262</v>
      </c>
      <c r="D87" s="169">
        <v>30</v>
      </c>
      <c r="E87" s="297">
        <v>3120</v>
      </c>
      <c r="F87" s="335">
        <v>93600</v>
      </c>
    </row>
    <row r="88" spans="1:6" ht="12.75">
      <c r="A88" s="19">
        <v>67</v>
      </c>
      <c r="B88" s="19" t="s">
        <v>93</v>
      </c>
      <c r="C88" s="311" t="s">
        <v>262</v>
      </c>
      <c r="D88" s="169">
        <v>76</v>
      </c>
      <c r="E88" s="297">
        <v>3625</v>
      </c>
      <c r="F88" s="335">
        <v>275500</v>
      </c>
    </row>
    <row r="89" spans="1:6" ht="12.75">
      <c r="A89" s="19">
        <v>68</v>
      </c>
      <c r="B89" s="19" t="s">
        <v>94</v>
      </c>
      <c r="C89" s="311" t="s">
        <v>262</v>
      </c>
      <c r="D89" s="169">
        <v>1</v>
      </c>
      <c r="E89" s="297">
        <v>8000</v>
      </c>
      <c r="F89" s="335">
        <v>8000</v>
      </c>
    </row>
    <row r="90" spans="1:6" ht="12.75">
      <c r="A90" s="19">
        <v>69</v>
      </c>
      <c r="B90" s="19" t="s">
        <v>95</v>
      </c>
      <c r="C90" s="311" t="s">
        <v>262</v>
      </c>
      <c r="D90" s="169">
        <v>9</v>
      </c>
      <c r="E90" s="297">
        <v>5060</v>
      </c>
      <c r="F90" s="335">
        <v>45540</v>
      </c>
    </row>
    <row r="91" spans="1:6" ht="12.75">
      <c r="A91" s="19">
        <v>70</v>
      </c>
      <c r="B91" s="19" t="s">
        <v>96</v>
      </c>
      <c r="C91" s="311" t="s">
        <v>262</v>
      </c>
      <c r="D91" s="169">
        <v>15</v>
      </c>
      <c r="E91" s="297">
        <v>6300</v>
      </c>
      <c r="F91" s="335">
        <v>94500</v>
      </c>
    </row>
    <row r="92" spans="1:6" ht="12.75">
      <c r="A92" s="19">
        <v>71</v>
      </c>
      <c r="B92" s="19" t="s">
        <v>97</v>
      </c>
      <c r="C92" s="311" t="s">
        <v>262</v>
      </c>
      <c r="D92" s="169">
        <v>4</v>
      </c>
      <c r="E92" s="297">
        <v>2500</v>
      </c>
      <c r="F92" s="335">
        <v>10000</v>
      </c>
    </row>
    <row r="93" spans="1:6" ht="12.75">
      <c r="A93" s="19">
        <v>72</v>
      </c>
      <c r="B93" s="19" t="s">
        <v>98</v>
      </c>
      <c r="C93" s="311" t="s">
        <v>262</v>
      </c>
      <c r="D93" s="169">
        <v>4</v>
      </c>
      <c r="E93" s="297">
        <v>6100</v>
      </c>
      <c r="F93" s="335">
        <v>24400</v>
      </c>
    </row>
    <row r="94" spans="1:6" ht="12.75">
      <c r="A94" s="19">
        <v>73</v>
      </c>
      <c r="B94" s="19" t="s">
        <v>99</v>
      </c>
      <c r="C94" s="311" t="s">
        <v>262</v>
      </c>
      <c r="D94" s="169">
        <v>10</v>
      </c>
      <c r="E94" s="297">
        <v>5600</v>
      </c>
      <c r="F94" s="335">
        <v>56000</v>
      </c>
    </row>
    <row r="95" spans="1:6" ht="12.75">
      <c r="A95" s="19">
        <v>74</v>
      </c>
      <c r="B95" s="19" t="s">
        <v>100</v>
      </c>
      <c r="C95" s="311" t="s">
        <v>262</v>
      </c>
      <c r="D95" s="169">
        <v>2</v>
      </c>
      <c r="E95" s="297">
        <v>4100</v>
      </c>
      <c r="F95" s="335">
        <v>8200</v>
      </c>
    </row>
    <row r="96" spans="1:6" ht="12.75">
      <c r="A96" s="19">
        <v>75</v>
      </c>
      <c r="B96" s="19" t="s">
        <v>65</v>
      </c>
      <c r="C96" s="311" t="s">
        <v>262</v>
      </c>
      <c r="D96" s="169">
        <v>3</v>
      </c>
      <c r="E96" s="297">
        <v>7000</v>
      </c>
      <c r="F96" s="335">
        <v>21000</v>
      </c>
    </row>
    <row r="97" spans="1:6" ht="12.75">
      <c r="A97" s="19">
        <v>76</v>
      </c>
      <c r="B97" s="19" t="s">
        <v>101</v>
      </c>
      <c r="C97" s="311" t="s">
        <v>262</v>
      </c>
      <c r="D97" s="169">
        <v>37</v>
      </c>
      <c r="E97" s="297" t="s">
        <v>102</v>
      </c>
      <c r="F97" s="335">
        <v>164100</v>
      </c>
    </row>
    <row r="98" spans="1:6" ht="12.75">
      <c r="A98" s="19">
        <v>77</v>
      </c>
      <c r="B98" s="19" t="s">
        <v>101</v>
      </c>
      <c r="C98" s="311" t="s">
        <v>262</v>
      </c>
      <c r="D98" s="169">
        <v>196</v>
      </c>
      <c r="E98" s="297" t="s">
        <v>103</v>
      </c>
      <c r="F98" s="335">
        <v>754500</v>
      </c>
    </row>
    <row r="99" spans="1:6" ht="12.75">
      <c r="A99" s="19">
        <v>78</v>
      </c>
      <c r="B99" s="19" t="s">
        <v>101</v>
      </c>
      <c r="C99" s="311" t="s">
        <v>262</v>
      </c>
      <c r="D99" s="169">
        <v>82</v>
      </c>
      <c r="E99" s="297" t="s">
        <v>104</v>
      </c>
      <c r="F99" s="335">
        <v>465824</v>
      </c>
    </row>
    <row r="100" spans="1:6" ht="12.75">
      <c r="A100" s="19">
        <v>79</v>
      </c>
      <c r="B100" s="19" t="s">
        <v>101</v>
      </c>
      <c r="C100" s="311" t="s">
        <v>262</v>
      </c>
      <c r="D100" s="169">
        <v>48</v>
      </c>
      <c r="E100" s="297">
        <v>5000</v>
      </c>
      <c r="F100" s="335">
        <v>240000</v>
      </c>
    </row>
    <row r="101" spans="1:6" ht="12.75">
      <c r="A101" s="19">
        <v>80</v>
      </c>
      <c r="B101" s="19" t="s">
        <v>105</v>
      </c>
      <c r="C101" s="311" t="s">
        <v>262</v>
      </c>
      <c r="D101" s="169">
        <v>10</v>
      </c>
      <c r="E101" s="297">
        <v>20500</v>
      </c>
      <c r="F101" s="335">
        <v>205000</v>
      </c>
    </row>
    <row r="102" spans="1:6" ht="12.75">
      <c r="A102" s="19">
        <v>81</v>
      </c>
      <c r="B102" s="19" t="s">
        <v>101</v>
      </c>
      <c r="C102" s="311" t="s">
        <v>262</v>
      </c>
      <c r="D102" s="169">
        <v>134</v>
      </c>
      <c r="E102" s="297" t="s">
        <v>106</v>
      </c>
      <c r="F102" s="335">
        <v>280800</v>
      </c>
    </row>
    <row r="103" spans="1:6" ht="12.75">
      <c r="A103" s="19">
        <v>82</v>
      </c>
      <c r="B103" s="19" t="s">
        <v>107</v>
      </c>
      <c r="C103" s="311" t="s">
        <v>262</v>
      </c>
      <c r="D103" s="169">
        <v>30</v>
      </c>
      <c r="E103" s="297">
        <v>2500</v>
      </c>
      <c r="F103" s="335">
        <v>75000</v>
      </c>
    </row>
    <row r="104" spans="1:6" ht="12.75">
      <c r="A104" s="19">
        <v>83</v>
      </c>
      <c r="B104" s="19" t="s">
        <v>108</v>
      </c>
      <c r="C104" s="311" t="s">
        <v>262</v>
      </c>
      <c r="D104" s="169">
        <v>146</v>
      </c>
      <c r="E104" s="297">
        <v>250</v>
      </c>
      <c r="F104" s="335">
        <v>36500</v>
      </c>
    </row>
    <row r="105" spans="1:6" ht="12.75">
      <c r="A105" s="19">
        <v>84</v>
      </c>
      <c r="B105" s="19" t="s">
        <v>109</v>
      </c>
      <c r="C105" s="311" t="s">
        <v>262</v>
      </c>
      <c r="D105" s="169">
        <v>30</v>
      </c>
      <c r="E105" s="297">
        <v>700</v>
      </c>
      <c r="F105" s="335">
        <v>21000</v>
      </c>
    </row>
    <row r="106" spans="1:6" ht="12.75">
      <c r="A106" s="19">
        <v>85</v>
      </c>
      <c r="B106" s="19" t="s">
        <v>110</v>
      </c>
      <c r="C106" s="311" t="s">
        <v>266</v>
      </c>
      <c r="D106" s="169">
        <v>2653</v>
      </c>
      <c r="E106" s="297" t="s">
        <v>111</v>
      </c>
      <c r="F106" s="335">
        <v>2058100</v>
      </c>
    </row>
    <row r="107" spans="1:6" ht="12.75">
      <c r="A107" s="19">
        <v>86</v>
      </c>
      <c r="B107" s="19" t="s">
        <v>112</v>
      </c>
      <c r="C107" s="311" t="s">
        <v>262</v>
      </c>
      <c r="D107" s="169">
        <v>40</v>
      </c>
      <c r="E107" s="297">
        <v>976</v>
      </c>
      <c r="F107" s="335">
        <v>39040</v>
      </c>
    </row>
    <row r="108" spans="1:6" ht="12.75">
      <c r="A108" s="19">
        <v>87</v>
      </c>
      <c r="B108" s="19" t="s">
        <v>113</v>
      </c>
      <c r="C108" s="311" t="s">
        <v>262</v>
      </c>
      <c r="D108" s="169">
        <v>50</v>
      </c>
      <c r="E108" s="297">
        <v>533</v>
      </c>
      <c r="F108" s="335">
        <v>26650</v>
      </c>
    </row>
    <row r="109" spans="1:6" ht="12.75">
      <c r="A109" s="19">
        <v>88</v>
      </c>
      <c r="B109" s="19" t="s">
        <v>114</v>
      </c>
      <c r="C109" s="311" t="s">
        <v>262</v>
      </c>
      <c r="D109" s="169">
        <v>11</v>
      </c>
      <c r="E109" s="297" t="s">
        <v>115</v>
      </c>
      <c r="F109" s="335">
        <v>38149</v>
      </c>
    </row>
    <row r="110" spans="1:6" ht="12.75">
      <c r="A110" s="19">
        <v>89</v>
      </c>
      <c r="B110" s="19" t="s">
        <v>116</v>
      </c>
      <c r="C110" s="311" t="s">
        <v>262</v>
      </c>
      <c r="D110" s="169">
        <v>40</v>
      </c>
      <c r="E110" s="297" t="s">
        <v>117</v>
      </c>
      <c r="F110" s="335">
        <v>65349</v>
      </c>
    </row>
    <row r="111" spans="1:6" ht="12.75">
      <c r="A111" s="19">
        <v>90</v>
      </c>
      <c r="B111" s="19" t="s">
        <v>118</v>
      </c>
      <c r="C111" s="311" t="s">
        <v>262</v>
      </c>
      <c r="D111" s="169">
        <v>20</v>
      </c>
      <c r="E111" s="297">
        <v>777</v>
      </c>
      <c r="F111" s="335">
        <v>15540</v>
      </c>
    </row>
    <row r="112" spans="1:6" ht="12.75">
      <c r="A112" s="19">
        <v>91</v>
      </c>
      <c r="B112" s="19" t="s">
        <v>119</v>
      </c>
      <c r="C112" s="311" t="s">
        <v>262</v>
      </c>
      <c r="D112" s="169">
        <v>35</v>
      </c>
      <c r="E112" s="297">
        <v>1075</v>
      </c>
      <c r="F112" s="335">
        <v>37625</v>
      </c>
    </row>
    <row r="113" spans="1:6" ht="12.75">
      <c r="A113" s="19">
        <v>92</v>
      </c>
      <c r="B113" s="19" t="s">
        <v>120</v>
      </c>
      <c r="C113" s="311" t="s">
        <v>262</v>
      </c>
      <c r="D113" s="169">
        <v>122</v>
      </c>
      <c r="E113" s="297" t="s">
        <v>121</v>
      </c>
      <c r="F113" s="335">
        <v>138745</v>
      </c>
    </row>
    <row r="114" spans="1:6" ht="12.75">
      <c r="A114" s="19">
        <v>93</v>
      </c>
      <c r="B114" s="19" t="s">
        <v>122</v>
      </c>
      <c r="C114" s="311" t="s">
        <v>262</v>
      </c>
      <c r="D114" s="169">
        <v>5</v>
      </c>
      <c r="E114" s="297">
        <v>3048</v>
      </c>
      <c r="F114" s="335">
        <v>15240</v>
      </c>
    </row>
    <row r="115" spans="1:6" ht="12.75">
      <c r="A115" s="19">
        <v>94</v>
      </c>
      <c r="B115" s="19" t="s">
        <v>29</v>
      </c>
      <c r="C115" s="311" t="s">
        <v>262</v>
      </c>
      <c r="D115" s="169">
        <v>224</v>
      </c>
      <c r="E115" s="297" t="s">
        <v>123</v>
      </c>
      <c r="F115" s="335">
        <v>55867</v>
      </c>
    </row>
    <row r="116" spans="1:6" ht="12.75">
      <c r="A116" s="19">
        <v>95</v>
      </c>
      <c r="B116" s="19" t="s">
        <v>31</v>
      </c>
      <c r="C116" s="311" t="s">
        <v>263</v>
      </c>
      <c r="D116" s="169">
        <v>4058.1</v>
      </c>
      <c r="E116" s="297" t="s">
        <v>124</v>
      </c>
      <c r="F116" s="335">
        <v>741058</v>
      </c>
    </row>
    <row r="117" spans="1:6" ht="12.75">
      <c r="A117" s="19">
        <v>96</v>
      </c>
      <c r="B117" s="19" t="s">
        <v>125</v>
      </c>
      <c r="C117" s="311" t="s">
        <v>262</v>
      </c>
      <c r="D117" s="169">
        <v>71</v>
      </c>
      <c r="E117" s="297" t="s">
        <v>126</v>
      </c>
      <c r="F117" s="335">
        <v>43815</v>
      </c>
    </row>
    <row r="118" spans="1:6" ht="12.75">
      <c r="A118" s="19">
        <v>97</v>
      </c>
      <c r="B118" s="19" t="s">
        <v>87</v>
      </c>
      <c r="C118" s="311" t="s">
        <v>262</v>
      </c>
      <c r="D118" s="169">
        <v>30</v>
      </c>
      <c r="E118" s="297">
        <v>2916</v>
      </c>
      <c r="F118" s="335">
        <v>87480</v>
      </c>
    </row>
    <row r="119" spans="1:6" ht="12.75">
      <c r="A119" s="19">
        <v>98</v>
      </c>
      <c r="B119" s="19" t="s">
        <v>41</v>
      </c>
      <c r="C119" s="311" t="s">
        <v>263</v>
      </c>
      <c r="D119" s="169">
        <v>30</v>
      </c>
      <c r="E119" s="297">
        <v>338.8</v>
      </c>
      <c r="F119" s="335">
        <v>10164</v>
      </c>
    </row>
    <row r="120" spans="1:6" ht="12.75">
      <c r="A120" s="19">
        <v>99</v>
      </c>
      <c r="B120" s="19" t="s">
        <v>97</v>
      </c>
      <c r="C120" s="311" t="s">
        <v>262</v>
      </c>
      <c r="D120" s="169">
        <v>10</v>
      </c>
      <c r="E120" s="297">
        <v>2500</v>
      </c>
      <c r="F120" s="335">
        <v>25000</v>
      </c>
    </row>
    <row r="121" spans="1:6" ht="12.75">
      <c r="A121" s="19">
        <v>100</v>
      </c>
      <c r="B121" s="19" t="s">
        <v>68</v>
      </c>
      <c r="C121" s="311" t="s">
        <v>263</v>
      </c>
      <c r="D121" s="169">
        <v>15</v>
      </c>
      <c r="E121" s="297">
        <v>296</v>
      </c>
      <c r="F121" s="335">
        <v>4440</v>
      </c>
    </row>
    <row r="122" spans="1:6" ht="12.75">
      <c r="A122" s="19">
        <v>101</v>
      </c>
      <c r="B122" s="19" t="s">
        <v>39</v>
      </c>
      <c r="C122" s="311" t="s">
        <v>263</v>
      </c>
      <c r="D122" s="169">
        <v>20</v>
      </c>
      <c r="E122" s="297">
        <v>354</v>
      </c>
      <c r="F122" s="335">
        <v>7080</v>
      </c>
    </row>
    <row r="123" spans="1:6" ht="12.75">
      <c r="A123" s="19">
        <v>102</v>
      </c>
      <c r="B123" s="19" t="s">
        <v>127</v>
      </c>
      <c r="C123" s="311" t="s">
        <v>262</v>
      </c>
      <c r="D123" s="169">
        <v>45</v>
      </c>
      <c r="E123" s="297" t="s">
        <v>128</v>
      </c>
      <c r="F123" s="335">
        <v>92485</v>
      </c>
    </row>
    <row r="124" spans="1:6" ht="12.75">
      <c r="A124" s="19">
        <v>103</v>
      </c>
      <c r="B124" s="19" t="s">
        <v>129</v>
      </c>
      <c r="C124" s="311" t="s">
        <v>262</v>
      </c>
      <c r="D124" s="169">
        <v>12</v>
      </c>
      <c r="E124" s="297">
        <v>2050</v>
      </c>
      <c r="F124" s="335">
        <v>24600</v>
      </c>
    </row>
    <row r="125" spans="1:6" ht="12.75">
      <c r="A125" s="19">
        <v>104</v>
      </c>
      <c r="B125" s="19" t="s">
        <v>130</v>
      </c>
      <c r="C125" s="311" t="s">
        <v>262</v>
      </c>
      <c r="D125" s="169">
        <v>45</v>
      </c>
      <c r="E125" s="297" t="s">
        <v>131</v>
      </c>
      <c r="F125" s="335">
        <v>231400</v>
      </c>
    </row>
    <row r="126" spans="1:6" ht="12.75">
      <c r="A126" s="19">
        <v>105</v>
      </c>
      <c r="B126" s="19" t="s">
        <v>132</v>
      </c>
      <c r="C126" s="311" t="s">
        <v>262</v>
      </c>
      <c r="D126" s="169">
        <v>139</v>
      </c>
      <c r="E126" s="297" t="s">
        <v>133</v>
      </c>
      <c r="F126" s="335">
        <v>38240</v>
      </c>
    </row>
    <row r="127" spans="1:6" ht="12.75">
      <c r="A127" s="19">
        <v>106</v>
      </c>
      <c r="B127" s="19" t="s">
        <v>134</v>
      </c>
      <c r="C127" s="311" t="s">
        <v>262</v>
      </c>
      <c r="D127" s="169">
        <v>2</v>
      </c>
      <c r="E127" s="297">
        <v>124750</v>
      </c>
      <c r="F127" s="335">
        <v>249500</v>
      </c>
    </row>
    <row r="128" spans="1:6" ht="12.75">
      <c r="A128" s="19">
        <v>107</v>
      </c>
      <c r="B128" s="19" t="s">
        <v>135</v>
      </c>
      <c r="C128" s="311" t="s">
        <v>262</v>
      </c>
      <c r="D128" s="169">
        <v>12</v>
      </c>
      <c r="E128" s="297">
        <v>11687.5</v>
      </c>
      <c r="F128" s="335">
        <v>140250</v>
      </c>
    </row>
    <row r="129" spans="1:6" ht="12.75">
      <c r="A129" s="19">
        <v>108</v>
      </c>
      <c r="B129" s="19" t="s">
        <v>136</v>
      </c>
      <c r="C129" s="311" t="s">
        <v>262</v>
      </c>
      <c r="D129" s="169">
        <v>46</v>
      </c>
      <c r="E129" s="297" t="s">
        <v>137</v>
      </c>
      <c r="F129" s="335">
        <v>96737</v>
      </c>
    </row>
    <row r="130" spans="1:6" ht="12.75">
      <c r="A130" s="19">
        <v>109</v>
      </c>
      <c r="B130" s="19" t="s">
        <v>138</v>
      </c>
      <c r="C130" s="311" t="s">
        <v>262</v>
      </c>
      <c r="D130" s="169">
        <v>4</v>
      </c>
      <c r="E130" s="297">
        <v>30000</v>
      </c>
      <c r="F130" s="335">
        <v>120000</v>
      </c>
    </row>
    <row r="131" spans="1:6" ht="12.75">
      <c r="A131" s="19">
        <v>110</v>
      </c>
      <c r="B131" s="19" t="s">
        <v>139</v>
      </c>
      <c r="C131" s="311" t="s">
        <v>262</v>
      </c>
      <c r="D131" s="169">
        <v>9</v>
      </c>
      <c r="E131" s="297" t="s">
        <v>140</v>
      </c>
      <c r="F131" s="335">
        <v>158330</v>
      </c>
    </row>
    <row r="132" spans="1:6" ht="12.75">
      <c r="A132" s="19">
        <v>111</v>
      </c>
      <c r="B132" s="19" t="s">
        <v>141</v>
      </c>
      <c r="C132" s="311" t="s">
        <v>262</v>
      </c>
      <c r="D132" s="169">
        <v>172</v>
      </c>
      <c r="E132" s="297" t="s">
        <v>142</v>
      </c>
      <c r="F132" s="335">
        <v>136876</v>
      </c>
    </row>
    <row r="133" spans="1:6" ht="12.75">
      <c r="A133" s="19">
        <v>112</v>
      </c>
      <c r="B133" s="19" t="s">
        <v>143</v>
      </c>
      <c r="C133" s="311" t="s">
        <v>262</v>
      </c>
      <c r="D133" s="169">
        <v>600</v>
      </c>
      <c r="E133" s="297">
        <v>134</v>
      </c>
      <c r="F133" s="335">
        <v>80400</v>
      </c>
    </row>
    <row r="134" spans="1:6" ht="12.75">
      <c r="A134" s="19">
        <v>113</v>
      </c>
      <c r="B134" s="19" t="s">
        <v>144</v>
      </c>
      <c r="C134" s="311" t="s">
        <v>262</v>
      </c>
      <c r="D134" s="169">
        <v>74</v>
      </c>
      <c r="E134" s="297" t="s">
        <v>145</v>
      </c>
      <c r="F134" s="335">
        <v>123724</v>
      </c>
    </row>
    <row r="135" spans="1:6" ht="12.75">
      <c r="A135" s="19">
        <v>114</v>
      </c>
      <c r="B135" s="19" t="s">
        <v>146</v>
      </c>
      <c r="C135" s="311" t="s">
        <v>262</v>
      </c>
      <c r="D135" s="169">
        <v>2</v>
      </c>
      <c r="E135" s="297">
        <v>6500</v>
      </c>
      <c r="F135" s="335">
        <v>13000</v>
      </c>
    </row>
    <row r="136" spans="1:6" ht="12.75">
      <c r="A136" s="19">
        <v>115</v>
      </c>
      <c r="B136" s="19" t="s">
        <v>147</v>
      </c>
      <c r="C136" s="311" t="s">
        <v>262</v>
      </c>
      <c r="D136" s="169">
        <v>1</v>
      </c>
      <c r="E136" s="297">
        <v>119713</v>
      </c>
      <c r="F136" s="335">
        <v>119713</v>
      </c>
    </row>
    <row r="137" spans="1:6" ht="12.75">
      <c r="A137" s="19">
        <v>116</v>
      </c>
      <c r="B137" s="19" t="s">
        <v>148</v>
      </c>
      <c r="C137" s="311" t="s">
        <v>262</v>
      </c>
      <c r="D137" s="169">
        <v>1</v>
      </c>
      <c r="E137" s="297">
        <v>26000</v>
      </c>
      <c r="F137" s="335">
        <v>26000</v>
      </c>
    </row>
    <row r="138" spans="1:6" ht="12.75">
      <c r="A138" s="19">
        <v>117</v>
      </c>
      <c r="B138" s="19" t="s">
        <v>149</v>
      </c>
      <c r="C138" s="311" t="s">
        <v>262</v>
      </c>
      <c r="D138" s="169">
        <v>5</v>
      </c>
      <c r="E138" s="297">
        <v>26288</v>
      </c>
      <c r="F138" s="335">
        <v>131440</v>
      </c>
    </row>
    <row r="139" spans="1:6" ht="12.75">
      <c r="A139" s="19">
        <v>118</v>
      </c>
      <c r="B139" s="19" t="s">
        <v>150</v>
      </c>
      <c r="C139" s="311" t="s">
        <v>262</v>
      </c>
      <c r="D139" s="169">
        <v>150</v>
      </c>
      <c r="E139" s="297" t="s">
        <v>151</v>
      </c>
      <c r="F139" s="335">
        <v>5850</v>
      </c>
    </row>
    <row r="140" spans="1:6" ht="12.75">
      <c r="A140" s="19">
        <v>119</v>
      </c>
      <c r="B140" s="19" t="s">
        <v>152</v>
      </c>
      <c r="C140" s="311" t="s">
        <v>262</v>
      </c>
      <c r="D140" s="169">
        <v>16</v>
      </c>
      <c r="E140" s="297">
        <v>2030</v>
      </c>
      <c r="F140" s="335">
        <v>32480</v>
      </c>
    </row>
    <row r="141" spans="1:6" ht="12.75">
      <c r="A141" s="19">
        <v>120</v>
      </c>
      <c r="B141" s="19" t="s">
        <v>153</v>
      </c>
      <c r="C141" s="311" t="s">
        <v>262</v>
      </c>
      <c r="D141" s="169">
        <v>6</v>
      </c>
      <c r="E141" s="297" t="s">
        <v>154</v>
      </c>
      <c r="F141" s="335">
        <v>13507</v>
      </c>
    </row>
    <row r="142" spans="1:6" ht="12.75">
      <c r="A142" s="19">
        <v>121</v>
      </c>
      <c r="B142" s="19" t="s">
        <v>155</v>
      </c>
      <c r="C142" s="311" t="s">
        <v>262</v>
      </c>
      <c r="D142" s="169">
        <v>196</v>
      </c>
      <c r="E142" s="297" t="s">
        <v>156</v>
      </c>
      <c r="F142" s="335">
        <v>304518</v>
      </c>
    </row>
    <row r="143" spans="1:6" ht="12.75">
      <c r="A143" s="19">
        <v>122</v>
      </c>
      <c r="B143" s="19" t="s">
        <v>107</v>
      </c>
      <c r="C143" s="311" t="s">
        <v>262</v>
      </c>
      <c r="D143" s="169">
        <v>876</v>
      </c>
      <c r="E143" s="297" t="s">
        <v>157</v>
      </c>
      <c r="F143" s="335">
        <v>299747</v>
      </c>
    </row>
    <row r="144" spans="1:6" ht="12.75">
      <c r="A144" s="19">
        <v>123</v>
      </c>
      <c r="B144" s="19" t="s">
        <v>158</v>
      </c>
      <c r="C144" s="311" t="s">
        <v>262</v>
      </c>
      <c r="D144" s="169">
        <v>17</v>
      </c>
      <c r="E144" s="297">
        <v>1170</v>
      </c>
      <c r="F144" s="335">
        <v>19890</v>
      </c>
    </row>
    <row r="145" spans="1:6" ht="12.75">
      <c r="A145" s="19">
        <v>124</v>
      </c>
      <c r="B145" s="19" t="s">
        <v>159</v>
      </c>
      <c r="C145" s="311" t="s">
        <v>262</v>
      </c>
      <c r="D145" s="169">
        <v>200</v>
      </c>
      <c r="E145" s="297">
        <v>890.02</v>
      </c>
      <c r="F145" s="335">
        <v>178004</v>
      </c>
    </row>
    <row r="146" spans="1:6" ht="12.75">
      <c r="A146" s="19">
        <v>125</v>
      </c>
      <c r="B146" s="19" t="s">
        <v>160</v>
      </c>
      <c r="C146" s="311" t="s">
        <v>262</v>
      </c>
      <c r="D146" s="169">
        <v>40</v>
      </c>
      <c r="E146" s="297">
        <v>300</v>
      </c>
      <c r="F146" s="335">
        <v>12000</v>
      </c>
    </row>
    <row r="147" spans="1:6" ht="12.75">
      <c r="A147" s="19">
        <v>126</v>
      </c>
      <c r="B147" s="19" t="s">
        <v>161</v>
      </c>
      <c r="C147" s="311" t="s">
        <v>262</v>
      </c>
      <c r="D147" s="169">
        <v>54</v>
      </c>
      <c r="E147" s="297" t="s">
        <v>162</v>
      </c>
      <c r="F147" s="335">
        <v>45062</v>
      </c>
    </row>
    <row r="148" spans="1:6" ht="12.75">
      <c r="A148" s="19">
        <v>127</v>
      </c>
      <c r="B148" s="19" t="s">
        <v>163</v>
      </c>
      <c r="C148" s="311" t="s">
        <v>262</v>
      </c>
      <c r="D148" s="169">
        <v>87</v>
      </c>
      <c r="E148" s="297">
        <v>470</v>
      </c>
      <c r="F148" s="335">
        <v>40890</v>
      </c>
    </row>
    <row r="149" spans="1:6" ht="12.75">
      <c r="A149" s="19">
        <v>128</v>
      </c>
      <c r="B149" s="19" t="s">
        <v>164</v>
      </c>
      <c r="C149" s="311" t="s">
        <v>262</v>
      </c>
      <c r="D149" s="169">
        <v>37</v>
      </c>
      <c r="E149" s="297" t="s">
        <v>165</v>
      </c>
      <c r="F149" s="335">
        <v>66648</v>
      </c>
    </row>
    <row r="150" spans="1:6" ht="12.75">
      <c r="A150" s="19">
        <v>129</v>
      </c>
      <c r="B150" s="19" t="s">
        <v>166</v>
      </c>
      <c r="C150" s="311" t="s">
        <v>262</v>
      </c>
      <c r="D150" s="169">
        <v>277</v>
      </c>
      <c r="E150" s="297" t="s">
        <v>167</v>
      </c>
      <c r="F150" s="335">
        <v>474909</v>
      </c>
    </row>
    <row r="151" spans="1:6" ht="12.75">
      <c r="A151" s="19">
        <v>130</v>
      </c>
      <c r="B151" s="19" t="s">
        <v>168</v>
      </c>
      <c r="C151" s="311" t="s">
        <v>262</v>
      </c>
      <c r="D151" s="169">
        <v>135</v>
      </c>
      <c r="E151" s="297" t="s">
        <v>169</v>
      </c>
      <c r="F151" s="335">
        <v>34845</v>
      </c>
    </row>
    <row r="152" spans="1:6" ht="12.75">
      <c r="A152" s="19">
        <v>131</v>
      </c>
      <c r="B152" s="19" t="s">
        <v>170</v>
      </c>
      <c r="C152" s="311" t="s">
        <v>262</v>
      </c>
      <c r="D152" s="169">
        <v>199</v>
      </c>
      <c r="E152" s="297" t="s">
        <v>171</v>
      </c>
      <c r="F152" s="335">
        <v>166626</v>
      </c>
    </row>
    <row r="153" spans="1:6" ht="12.75">
      <c r="A153" s="19">
        <v>132</v>
      </c>
      <c r="B153" s="19" t="s">
        <v>172</v>
      </c>
      <c r="C153" s="311" t="s">
        <v>262</v>
      </c>
      <c r="D153" s="169">
        <v>133</v>
      </c>
      <c r="E153" s="297" t="s">
        <v>173</v>
      </c>
      <c r="F153" s="335">
        <v>774859</v>
      </c>
    </row>
    <row r="154" spans="1:6" ht="12.75">
      <c r="A154" s="19">
        <v>133</v>
      </c>
      <c r="B154" s="19" t="s">
        <v>174</v>
      </c>
      <c r="C154" s="311" t="s">
        <v>262</v>
      </c>
      <c r="D154" s="169">
        <v>13</v>
      </c>
      <c r="E154" s="297">
        <v>3164</v>
      </c>
      <c r="F154" s="335">
        <v>41132</v>
      </c>
    </row>
    <row r="155" spans="1:6" ht="12.75">
      <c r="A155" s="19">
        <v>134</v>
      </c>
      <c r="B155" s="19" t="s">
        <v>175</v>
      </c>
      <c r="C155" s="311" t="s">
        <v>262</v>
      </c>
      <c r="D155" s="169">
        <v>36</v>
      </c>
      <c r="E155" s="297">
        <v>732.5</v>
      </c>
      <c r="F155" s="335">
        <v>26370</v>
      </c>
    </row>
    <row r="156" spans="1:6" ht="12.75">
      <c r="A156" s="19">
        <v>135</v>
      </c>
      <c r="B156" s="19" t="s">
        <v>176</v>
      </c>
      <c r="C156" s="311" t="s">
        <v>262</v>
      </c>
      <c r="D156" s="169">
        <v>187</v>
      </c>
      <c r="E156" s="297" t="s">
        <v>177</v>
      </c>
      <c r="F156" s="335">
        <v>183546</v>
      </c>
    </row>
    <row r="157" spans="1:6" ht="12.75">
      <c r="A157" s="19">
        <v>136</v>
      </c>
      <c r="B157" s="19" t="s">
        <v>178</v>
      </c>
      <c r="C157" s="311" t="s">
        <v>262</v>
      </c>
      <c r="D157" s="169">
        <v>4</v>
      </c>
      <c r="E157" s="297">
        <v>3544</v>
      </c>
      <c r="F157" s="335">
        <v>14176</v>
      </c>
    </row>
    <row r="158" spans="1:6" ht="12.75">
      <c r="A158" s="19">
        <v>137</v>
      </c>
      <c r="B158" s="19" t="s">
        <v>179</v>
      </c>
      <c r="C158" s="311" t="s">
        <v>262</v>
      </c>
      <c r="D158" s="169">
        <v>46</v>
      </c>
      <c r="E158" s="297" t="s">
        <v>180</v>
      </c>
      <c r="F158" s="335">
        <v>68699</v>
      </c>
    </row>
    <row r="159" spans="1:6" ht="12.75">
      <c r="A159" s="19">
        <v>138</v>
      </c>
      <c r="B159" s="19" t="s">
        <v>181</v>
      </c>
      <c r="C159" s="311" t="s">
        <v>262</v>
      </c>
      <c r="D159" s="169">
        <v>6</v>
      </c>
      <c r="E159" s="297">
        <v>1910</v>
      </c>
      <c r="F159" s="335">
        <v>11460</v>
      </c>
    </row>
    <row r="160" spans="1:6" ht="12.75">
      <c r="A160" s="19">
        <v>139</v>
      </c>
      <c r="B160" s="19" t="s">
        <v>182</v>
      </c>
      <c r="C160" s="311" t="s">
        <v>262</v>
      </c>
      <c r="D160" s="169">
        <v>135</v>
      </c>
      <c r="E160" s="297" t="s">
        <v>183</v>
      </c>
      <c r="F160" s="335">
        <v>71095</v>
      </c>
    </row>
    <row r="161" spans="1:6" ht="12.75">
      <c r="A161" s="19">
        <v>140</v>
      </c>
      <c r="B161" s="19" t="s">
        <v>184</v>
      </c>
      <c r="C161" s="311" t="s">
        <v>262</v>
      </c>
      <c r="D161" s="169">
        <v>93</v>
      </c>
      <c r="E161" s="297" t="s">
        <v>185</v>
      </c>
      <c r="F161" s="335">
        <v>52150</v>
      </c>
    </row>
    <row r="162" spans="1:6" ht="12.75">
      <c r="A162" s="19">
        <v>141</v>
      </c>
      <c r="B162" s="19" t="s">
        <v>186</v>
      </c>
      <c r="C162" s="311" t="s">
        <v>262</v>
      </c>
      <c r="D162" s="169">
        <v>66</v>
      </c>
      <c r="E162" s="297" t="s">
        <v>187</v>
      </c>
      <c r="F162" s="335">
        <v>54828</v>
      </c>
    </row>
    <row r="163" spans="1:6" ht="12.75">
      <c r="A163" s="19">
        <v>142</v>
      </c>
      <c r="B163" s="19" t="s">
        <v>188</v>
      </c>
      <c r="C163" s="311" t="s">
        <v>262</v>
      </c>
      <c r="D163" s="169">
        <v>44</v>
      </c>
      <c r="E163" s="297" t="s">
        <v>189</v>
      </c>
      <c r="F163" s="335">
        <v>8712</v>
      </c>
    </row>
    <row r="164" spans="1:6" ht="12.75">
      <c r="A164" s="19">
        <v>143</v>
      </c>
      <c r="B164" s="19" t="s">
        <v>190</v>
      </c>
      <c r="C164" s="311" t="s">
        <v>262</v>
      </c>
      <c r="D164" s="169">
        <v>1</v>
      </c>
      <c r="E164" s="297">
        <v>29000</v>
      </c>
      <c r="F164" s="335">
        <v>29000</v>
      </c>
    </row>
    <row r="165" spans="1:6" ht="12.75">
      <c r="A165" s="19">
        <v>144</v>
      </c>
      <c r="B165" s="19" t="s">
        <v>191</v>
      </c>
      <c r="C165" s="311" t="s">
        <v>262</v>
      </c>
      <c r="D165" s="169">
        <v>162</v>
      </c>
      <c r="E165" s="297" t="s">
        <v>192</v>
      </c>
      <c r="F165" s="335">
        <v>187800</v>
      </c>
    </row>
    <row r="166" spans="1:6" ht="12.75">
      <c r="A166" s="19">
        <v>145</v>
      </c>
      <c r="B166" s="19" t="s">
        <v>193</v>
      </c>
      <c r="C166" s="311" t="s">
        <v>262</v>
      </c>
      <c r="D166" s="169">
        <v>9</v>
      </c>
      <c r="E166" s="297" t="s">
        <v>194</v>
      </c>
      <c r="F166" s="335">
        <v>93916</v>
      </c>
    </row>
    <row r="167" spans="1:6" ht="12.75">
      <c r="A167" s="19">
        <v>146</v>
      </c>
      <c r="B167" s="19" t="s">
        <v>195</v>
      </c>
      <c r="C167" s="311" t="s">
        <v>262</v>
      </c>
      <c r="D167" s="169">
        <v>115</v>
      </c>
      <c r="E167" s="297" t="s">
        <v>196</v>
      </c>
      <c r="F167" s="335">
        <v>47726</v>
      </c>
    </row>
    <row r="168" spans="1:6" ht="12.75">
      <c r="A168" s="19">
        <v>147</v>
      </c>
      <c r="B168" s="19" t="s">
        <v>197</v>
      </c>
      <c r="C168" s="311" t="s">
        <v>262</v>
      </c>
      <c r="D168" s="169">
        <v>8</v>
      </c>
      <c r="E168" s="297">
        <v>1525</v>
      </c>
      <c r="F168" s="335">
        <v>12200</v>
      </c>
    </row>
    <row r="169" spans="1:6" ht="12.75">
      <c r="A169" s="19">
        <v>148</v>
      </c>
      <c r="B169" s="19" t="s">
        <v>198</v>
      </c>
      <c r="C169" s="311" t="s">
        <v>262</v>
      </c>
      <c r="D169" s="169">
        <v>38</v>
      </c>
      <c r="E169" s="297" t="s">
        <v>199</v>
      </c>
      <c r="F169" s="335">
        <v>84929</v>
      </c>
    </row>
    <row r="170" spans="1:6" ht="12.75">
      <c r="A170" s="19">
        <v>149</v>
      </c>
      <c r="B170" s="19" t="s">
        <v>200</v>
      </c>
      <c r="C170" s="311" t="s">
        <v>262</v>
      </c>
      <c r="D170" s="169">
        <v>15</v>
      </c>
      <c r="E170" s="297">
        <v>170</v>
      </c>
      <c r="F170" s="335">
        <v>2550</v>
      </c>
    </row>
    <row r="171" spans="1:6" ht="12.75">
      <c r="A171" s="19">
        <v>150</v>
      </c>
      <c r="B171" s="19" t="s">
        <v>201</v>
      </c>
      <c r="C171" s="311" t="s">
        <v>262</v>
      </c>
      <c r="D171" s="169">
        <v>67</v>
      </c>
      <c r="E171" s="297" t="s">
        <v>202</v>
      </c>
      <c r="F171" s="335">
        <v>16659</v>
      </c>
    </row>
    <row r="172" spans="1:6" ht="12.75">
      <c r="A172" s="19">
        <v>151</v>
      </c>
      <c r="B172" s="19" t="s">
        <v>203</v>
      </c>
      <c r="C172" s="311" t="s">
        <v>262</v>
      </c>
      <c r="D172" s="169">
        <v>44</v>
      </c>
      <c r="E172" s="297">
        <v>343</v>
      </c>
      <c r="F172" s="335">
        <v>15092</v>
      </c>
    </row>
    <row r="173" spans="1:6" ht="12.75">
      <c r="A173" s="19">
        <v>152</v>
      </c>
      <c r="B173" s="19" t="s">
        <v>204</v>
      </c>
      <c r="C173" s="311" t="s">
        <v>262</v>
      </c>
      <c r="D173" s="169">
        <v>66</v>
      </c>
      <c r="E173" s="297">
        <v>63</v>
      </c>
      <c r="F173" s="335">
        <v>4158</v>
      </c>
    </row>
    <row r="174" spans="1:6" ht="12.75">
      <c r="A174" s="19">
        <v>153</v>
      </c>
      <c r="B174" s="19" t="s">
        <v>205</v>
      </c>
      <c r="C174" s="311" t="s">
        <v>262</v>
      </c>
      <c r="D174" s="169">
        <v>25</v>
      </c>
      <c r="E174" s="297">
        <v>1517</v>
      </c>
      <c r="F174" s="335">
        <v>37925</v>
      </c>
    </row>
    <row r="175" spans="1:6" ht="12.75">
      <c r="A175" s="19">
        <v>154</v>
      </c>
      <c r="B175" s="19" t="s">
        <v>206</v>
      </c>
      <c r="C175" s="311" t="s">
        <v>262</v>
      </c>
      <c r="D175" s="169">
        <v>43</v>
      </c>
      <c r="E175" s="297">
        <v>1229</v>
      </c>
      <c r="F175" s="335">
        <v>52847</v>
      </c>
    </row>
    <row r="176" spans="1:6" ht="12.75">
      <c r="A176" s="19">
        <v>155</v>
      </c>
      <c r="B176" s="19" t="s">
        <v>207</v>
      </c>
      <c r="C176" s="311" t="s">
        <v>262</v>
      </c>
      <c r="D176" s="169">
        <v>30</v>
      </c>
      <c r="E176" s="297">
        <v>499</v>
      </c>
      <c r="F176" s="335">
        <v>14970</v>
      </c>
    </row>
    <row r="177" spans="1:6" ht="12.75">
      <c r="A177" s="19">
        <v>156</v>
      </c>
      <c r="B177" s="19" t="s">
        <v>208</v>
      </c>
      <c r="C177" s="311" t="s">
        <v>262</v>
      </c>
      <c r="D177" s="169">
        <v>27</v>
      </c>
      <c r="E177" s="297">
        <v>1182</v>
      </c>
      <c r="F177" s="335">
        <v>31914</v>
      </c>
    </row>
    <row r="178" spans="1:6" ht="12.75">
      <c r="A178" s="19">
        <v>157</v>
      </c>
      <c r="B178" s="19" t="s">
        <v>209</v>
      </c>
      <c r="C178" s="311" t="s">
        <v>262</v>
      </c>
      <c r="D178" s="169">
        <v>42</v>
      </c>
      <c r="E178" s="297" t="s">
        <v>210</v>
      </c>
      <c r="F178" s="335">
        <v>68997</v>
      </c>
    </row>
    <row r="179" spans="1:6" ht="12.75">
      <c r="A179" s="19">
        <v>158</v>
      </c>
      <c r="B179" s="19" t="s">
        <v>211</v>
      </c>
      <c r="C179" s="311" t="s">
        <v>262</v>
      </c>
      <c r="D179" s="169">
        <v>5</v>
      </c>
      <c r="E179" s="297">
        <v>22000</v>
      </c>
      <c r="F179" s="335">
        <v>110000</v>
      </c>
    </row>
    <row r="180" spans="1:6" ht="12.75">
      <c r="A180" s="19">
        <v>159</v>
      </c>
      <c r="B180" s="19" t="s">
        <v>212</v>
      </c>
      <c r="C180" s="311" t="s">
        <v>262</v>
      </c>
      <c r="D180" s="169">
        <v>25</v>
      </c>
      <c r="E180" s="297">
        <v>492</v>
      </c>
      <c r="F180" s="335">
        <v>12300</v>
      </c>
    </row>
    <row r="181" spans="1:6" ht="12.75">
      <c r="A181" s="19">
        <v>160</v>
      </c>
      <c r="B181" s="19" t="s">
        <v>213</v>
      </c>
      <c r="C181" s="311" t="s">
        <v>262</v>
      </c>
      <c r="D181" s="169">
        <v>23</v>
      </c>
      <c r="E181" s="297">
        <v>1229</v>
      </c>
      <c r="F181" s="335">
        <v>28267</v>
      </c>
    </row>
    <row r="182" spans="1:6" ht="12.75">
      <c r="A182" s="19">
        <v>161</v>
      </c>
      <c r="B182" s="19" t="s">
        <v>214</v>
      </c>
      <c r="C182" s="311" t="s">
        <v>262</v>
      </c>
      <c r="D182" s="169">
        <v>16</v>
      </c>
      <c r="E182" s="297">
        <v>1003</v>
      </c>
      <c r="F182" s="335">
        <v>16048</v>
      </c>
    </row>
    <row r="183" spans="1:6" ht="12.75">
      <c r="A183" s="19">
        <v>162</v>
      </c>
      <c r="B183" s="19" t="s">
        <v>215</v>
      </c>
      <c r="C183" s="311" t="s">
        <v>262</v>
      </c>
      <c r="D183" s="169">
        <v>15</v>
      </c>
      <c r="E183" s="297">
        <v>1637</v>
      </c>
      <c r="F183" s="335">
        <v>24555</v>
      </c>
    </row>
    <row r="184" spans="1:6" ht="12.75">
      <c r="A184" s="19">
        <v>163</v>
      </c>
      <c r="B184" s="19" t="s">
        <v>216</v>
      </c>
      <c r="C184" s="311" t="s">
        <v>262</v>
      </c>
      <c r="D184" s="169">
        <v>8</v>
      </c>
      <c r="E184" s="297">
        <v>2479</v>
      </c>
      <c r="F184" s="335">
        <v>19832</v>
      </c>
    </row>
    <row r="185" spans="1:6" ht="12.75">
      <c r="A185" s="19">
        <v>164</v>
      </c>
      <c r="B185" s="19" t="s">
        <v>217</v>
      </c>
      <c r="C185" s="311" t="s">
        <v>262</v>
      </c>
      <c r="D185" s="169">
        <v>20</v>
      </c>
      <c r="E185" s="297">
        <v>458</v>
      </c>
      <c r="F185" s="335">
        <v>9160</v>
      </c>
    </row>
    <row r="186" spans="1:6" ht="12.75">
      <c r="A186" s="19">
        <v>165</v>
      </c>
      <c r="B186" s="19" t="s">
        <v>218</v>
      </c>
      <c r="C186" s="311" t="s">
        <v>262</v>
      </c>
      <c r="D186" s="169">
        <v>15</v>
      </c>
      <c r="E186" s="297">
        <v>840</v>
      </c>
      <c r="F186" s="335">
        <v>12600</v>
      </c>
    </row>
    <row r="187" spans="1:6" ht="12.75">
      <c r="A187" s="19">
        <v>166</v>
      </c>
      <c r="B187" s="19" t="s">
        <v>219</v>
      </c>
      <c r="C187" s="311" t="s">
        <v>262</v>
      </c>
      <c r="D187" s="169">
        <v>2252</v>
      </c>
      <c r="E187" s="297">
        <v>2273</v>
      </c>
      <c r="F187" s="335">
        <v>5118796</v>
      </c>
    </row>
    <row r="188" spans="1:6" ht="12.75">
      <c r="A188" s="19">
        <v>167</v>
      </c>
      <c r="B188" s="19" t="s">
        <v>220</v>
      </c>
      <c r="C188" s="311" t="s">
        <v>262</v>
      </c>
      <c r="D188" s="169">
        <v>15</v>
      </c>
      <c r="E188" s="297">
        <v>1300</v>
      </c>
      <c r="F188" s="335">
        <v>19500</v>
      </c>
    </row>
    <row r="189" spans="1:6" ht="12.75">
      <c r="A189" s="19">
        <v>168</v>
      </c>
      <c r="B189" s="19" t="s">
        <v>221</v>
      </c>
      <c r="C189" s="311" t="s">
        <v>262</v>
      </c>
      <c r="D189" s="169">
        <v>22</v>
      </c>
      <c r="E189" s="297">
        <v>408</v>
      </c>
      <c r="F189" s="335">
        <v>8976</v>
      </c>
    </row>
    <row r="190" spans="1:6" ht="12.75">
      <c r="A190" s="19">
        <v>169</v>
      </c>
      <c r="B190" s="19" t="s">
        <v>109</v>
      </c>
      <c r="C190" s="311" t="s">
        <v>262</v>
      </c>
      <c r="D190" s="169">
        <v>240</v>
      </c>
      <c r="E190" s="297" t="s">
        <v>222</v>
      </c>
      <c r="F190" s="335">
        <v>136975</v>
      </c>
    </row>
    <row r="191" spans="1:6" ht="12.75">
      <c r="A191" s="19">
        <v>170</v>
      </c>
      <c r="B191" s="19" t="s">
        <v>223</v>
      </c>
      <c r="C191" s="311" t="s">
        <v>262</v>
      </c>
      <c r="D191" s="169">
        <v>265</v>
      </c>
      <c r="E191" s="297" t="s">
        <v>224</v>
      </c>
      <c r="F191" s="335">
        <v>151840</v>
      </c>
    </row>
    <row r="192" spans="1:6" ht="12.75">
      <c r="A192" s="19">
        <v>171</v>
      </c>
      <c r="B192" s="19" t="s">
        <v>225</v>
      </c>
      <c r="C192" s="311" t="s">
        <v>262</v>
      </c>
      <c r="D192" s="169">
        <v>45</v>
      </c>
      <c r="E192" s="297">
        <v>863.8</v>
      </c>
      <c r="F192" s="335">
        <v>38871</v>
      </c>
    </row>
    <row r="193" spans="1:6" ht="12.75">
      <c r="A193" s="19">
        <v>172</v>
      </c>
      <c r="B193" s="19" t="s">
        <v>226</v>
      </c>
      <c r="C193" s="311" t="s">
        <v>262</v>
      </c>
      <c r="D193" s="169">
        <v>39</v>
      </c>
      <c r="E193" s="297" t="s">
        <v>227</v>
      </c>
      <c r="F193" s="335">
        <v>633699</v>
      </c>
    </row>
    <row r="194" spans="1:6" ht="12.75">
      <c r="A194" s="19">
        <v>173</v>
      </c>
      <c r="B194" s="19" t="s">
        <v>228</v>
      </c>
      <c r="C194" s="311" t="s">
        <v>262</v>
      </c>
      <c r="D194" s="169">
        <v>54</v>
      </c>
      <c r="E194" s="297" t="s">
        <v>229</v>
      </c>
      <c r="F194" s="335">
        <v>53154</v>
      </c>
    </row>
    <row r="195" spans="1:6" ht="12.75">
      <c r="A195" s="19">
        <v>174</v>
      </c>
      <c r="B195" s="19" t="s">
        <v>230</v>
      </c>
      <c r="C195" s="311" t="s">
        <v>262</v>
      </c>
      <c r="D195" s="169">
        <v>171</v>
      </c>
      <c r="E195" s="297" t="s">
        <v>231</v>
      </c>
      <c r="F195" s="335">
        <v>226218</v>
      </c>
    </row>
    <row r="196" spans="1:6" ht="12.75">
      <c r="A196" s="19">
        <v>175</v>
      </c>
      <c r="B196" s="19" t="s">
        <v>232</v>
      </c>
      <c r="C196" s="311" t="s">
        <v>262</v>
      </c>
      <c r="D196" s="169">
        <v>24</v>
      </c>
      <c r="E196" s="297" t="s">
        <v>233</v>
      </c>
      <c r="F196" s="335">
        <v>66202</v>
      </c>
    </row>
    <row r="197" spans="1:6" ht="12.75">
      <c r="A197" s="19">
        <v>176</v>
      </c>
      <c r="B197" s="19" t="s">
        <v>234</v>
      </c>
      <c r="C197" s="311" t="s">
        <v>262</v>
      </c>
      <c r="D197" s="169">
        <v>70</v>
      </c>
      <c r="E197" s="297">
        <v>654</v>
      </c>
      <c r="F197" s="335">
        <v>45780</v>
      </c>
    </row>
    <row r="198" spans="1:6" ht="12.75">
      <c r="A198" s="19">
        <v>177</v>
      </c>
      <c r="B198" s="19" t="s">
        <v>235</v>
      </c>
      <c r="C198" s="311" t="s">
        <v>262</v>
      </c>
      <c r="D198" s="169">
        <v>166</v>
      </c>
      <c r="E198" s="297" t="s">
        <v>236</v>
      </c>
      <c r="F198" s="335">
        <v>155264</v>
      </c>
    </row>
    <row r="199" spans="1:6" ht="12.75">
      <c r="A199" s="19">
        <v>178</v>
      </c>
      <c r="B199" s="19" t="s">
        <v>237</v>
      </c>
      <c r="C199" s="311" t="s">
        <v>262</v>
      </c>
      <c r="D199" s="169">
        <v>235</v>
      </c>
      <c r="E199" s="297">
        <v>185.54</v>
      </c>
      <c r="F199" s="335">
        <v>43602</v>
      </c>
    </row>
    <row r="200" spans="1:6" ht="12.75">
      <c r="A200" s="19">
        <v>179</v>
      </c>
      <c r="B200" s="19" t="s">
        <v>238</v>
      </c>
      <c r="C200" s="311" t="s">
        <v>262</v>
      </c>
      <c r="D200" s="169">
        <v>217</v>
      </c>
      <c r="E200" s="297" t="s">
        <v>239</v>
      </c>
      <c r="F200" s="335">
        <v>124359</v>
      </c>
    </row>
    <row r="201" spans="1:6" ht="12.75">
      <c r="A201" s="19">
        <v>180</v>
      </c>
      <c r="B201" s="19" t="s">
        <v>240</v>
      </c>
      <c r="C201" s="311" t="s">
        <v>262</v>
      </c>
      <c r="D201" s="169">
        <v>84</v>
      </c>
      <c r="E201" s="297">
        <v>556.81</v>
      </c>
      <c r="F201" s="335">
        <v>46772</v>
      </c>
    </row>
    <row r="202" spans="1:6" ht="12.75">
      <c r="A202" s="19">
        <v>181</v>
      </c>
      <c r="B202" s="19" t="s">
        <v>241</v>
      </c>
      <c r="C202" s="311" t="s">
        <v>262</v>
      </c>
      <c r="D202" s="169">
        <v>70</v>
      </c>
      <c r="E202" s="297" t="s">
        <v>242</v>
      </c>
      <c r="F202" s="335">
        <v>442535</v>
      </c>
    </row>
    <row r="203" spans="1:6" ht="12.75">
      <c r="A203" s="19">
        <v>182</v>
      </c>
      <c r="B203" s="19" t="s">
        <v>225</v>
      </c>
      <c r="C203" s="311" t="s">
        <v>262</v>
      </c>
      <c r="D203" s="169">
        <v>119</v>
      </c>
      <c r="E203" s="297">
        <v>927.42</v>
      </c>
      <c r="F203" s="335">
        <v>110363</v>
      </c>
    </row>
    <row r="204" spans="1:6" ht="12.75">
      <c r="A204" s="19">
        <v>183</v>
      </c>
      <c r="B204" s="19" t="s">
        <v>243</v>
      </c>
      <c r="C204" s="311" t="s">
        <v>262</v>
      </c>
      <c r="D204" s="169">
        <v>316</v>
      </c>
      <c r="E204" s="297" t="s">
        <v>244</v>
      </c>
      <c r="F204" s="335">
        <v>150124</v>
      </c>
    </row>
    <row r="205" spans="1:6" ht="12.75">
      <c r="A205" s="19">
        <v>184</v>
      </c>
      <c r="B205" s="19" t="s">
        <v>245</v>
      </c>
      <c r="C205" s="311" t="s">
        <v>262</v>
      </c>
      <c r="D205" s="169">
        <v>65</v>
      </c>
      <c r="E205" s="297" t="s">
        <v>246</v>
      </c>
      <c r="F205" s="335">
        <v>150120</v>
      </c>
    </row>
    <row r="206" spans="1:6" ht="12.75">
      <c r="A206" s="19">
        <v>185</v>
      </c>
      <c r="B206" s="19" t="s">
        <v>247</v>
      </c>
      <c r="C206" s="311" t="s">
        <v>262</v>
      </c>
      <c r="D206" s="169">
        <v>94</v>
      </c>
      <c r="E206" s="297" t="s">
        <v>248</v>
      </c>
      <c r="F206" s="335">
        <v>51830</v>
      </c>
    </row>
    <row r="207" spans="1:6" ht="12.75">
      <c r="A207" s="19">
        <v>186</v>
      </c>
      <c r="B207" s="19" t="s">
        <v>249</v>
      </c>
      <c r="C207" s="311" t="s">
        <v>262</v>
      </c>
      <c r="D207" s="169">
        <v>56</v>
      </c>
      <c r="E207" s="297" t="s">
        <v>250</v>
      </c>
      <c r="F207" s="335">
        <v>55912</v>
      </c>
    </row>
    <row r="208" spans="1:6" ht="12.75">
      <c r="A208" s="19">
        <v>187</v>
      </c>
      <c r="B208" s="19" t="s">
        <v>251</v>
      </c>
      <c r="C208" s="311" t="s">
        <v>262</v>
      </c>
      <c r="D208" s="169">
        <v>225</v>
      </c>
      <c r="E208" s="297">
        <v>1287</v>
      </c>
      <c r="F208" s="335">
        <v>289575</v>
      </c>
    </row>
    <row r="209" spans="1:6" ht="12.75">
      <c r="A209" s="19">
        <v>188</v>
      </c>
      <c r="B209" s="19" t="s">
        <v>252</v>
      </c>
      <c r="C209" s="311" t="s">
        <v>262</v>
      </c>
      <c r="D209" s="169">
        <v>76</v>
      </c>
      <c r="E209" s="297" t="s">
        <v>253</v>
      </c>
      <c r="F209" s="335">
        <v>49701</v>
      </c>
    </row>
    <row r="210" spans="1:6" ht="12.75">
      <c r="A210" s="19">
        <v>189</v>
      </c>
      <c r="B210" s="19" t="s">
        <v>254</v>
      </c>
      <c r="C210" s="311" t="s">
        <v>262</v>
      </c>
      <c r="D210" s="169">
        <v>200</v>
      </c>
      <c r="E210" s="297" t="s">
        <v>255</v>
      </c>
      <c r="F210" s="335">
        <v>31723</v>
      </c>
    </row>
    <row r="211" spans="1:6" ht="12.75">
      <c r="A211" s="19">
        <v>190</v>
      </c>
      <c r="B211" s="19" t="s">
        <v>256</v>
      </c>
      <c r="C211" s="311" t="s">
        <v>262</v>
      </c>
      <c r="D211" s="169">
        <v>200</v>
      </c>
      <c r="E211" s="297">
        <v>274.85</v>
      </c>
      <c r="F211" s="335">
        <v>54970</v>
      </c>
    </row>
    <row r="212" spans="1:6" ht="12.75">
      <c r="A212" s="19">
        <v>191</v>
      </c>
      <c r="B212" s="19" t="s">
        <v>257</v>
      </c>
      <c r="C212" s="311" t="s">
        <v>262</v>
      </c>
      <c r="D212" s="169">
        <v>126</v>
      </c>
      <c r="E212" s="297" t="s">
        <v>258</v>
      </c>
      <c r="F212" s="335">
        <v>61553</v>
      </c>
    </row>
    <row r="213" spans="1:6" ht="12.75">
      <c r="A213" s="5">
        <v>192</v>
      </c>
      <c r="B213" s="5" t="s">
        <v>259</v>
      </c>
      <c r="C213" s="340" t="s">
        <v>262</v>
      </c>
      <c r="D213" s="7">
        <v>260</v>
      </c>
      <c r="E213" s="341">
        <v>991.65</v>
      </c>
      <c r="F213" s="335">
        <v>257829</v>
      </c>
    </row>
    <row r="214" spans="1:6" s="2" customFormat="1" ht="26.25" customHeight="1">
      <c r="A214" s="344"/>
      <c r="B214" s="347" t="s">
        <v>261</v>
      </c>
      <c r="C214" s="345"/>
      <c r="D214" s="347"/>
      <c r="E214" s="348"/>
      <c r="F214" s="339">
        <f>SUM(F22:F213)</f>
        <v>80972782</v>
      </c>
    </row>
    <row r="215" spans="1:6" s="2" customFormat="1" ht="26.25" customHeight="1">
      <c r="A215" s="344"/>
      <c r="B215" s="347" t="s">
        <v>801</v>
      </c>
      <c r="C215" s="345"/>
      <c r="D215" s="347"/>
      <c r="E215" s="348"/>
      <c r="F215" s="401">
        <f>F214+F17</f>
        <v>82953257</v>
      </c>
    </row>
    <row r="216" spans="1:6" ht="13.5" thickBot="1">
      <c r="A216" s="16"/>
      <c r="B216" s="16"/>
      <c r="C216" s="342"/>
      <c r="D216" s="343"/>
      <c r="E216" s="343"/>
      <c r="F216" s="304"/>
    </row>
    <row r="217" ht="13.5" thickTop="1">
      <c r="E217" s="12" t="s">
        <v>660</v>
      </c>
    </row>
    <row r="218" ht="12.75">
      <c r="E218" s="303" t="s">
        <v>661</v>
      </c>
    </row>
  </sheetData>
  <printOptions/>
  <pageMargins left="0.75" right="0.75" top="0.32" bottom="0.27"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L97"/>
  <sheetViews>
    <sheetView zoomScalePageLayoutView="0" workbookViewId="0" topLeftCell="A92">
      <selection activeCell="A48" sqref="A48:J100"/>
    </sheetView>
  </sheetViews>
  <sheetFormatPr defaultColWidth="9.140625" defaultRowHeight="12.75"/>
  <cols>
    <col min="1" max="1" width="2.421875" style="0" customWidth="1"/>
    <col min="2" max="2" width="29.28125" style="0" customWidth="1"/>
    <col min="3" max="3" width="13.28125" style="0" customWidth="1"/>
    <col min="4" max="4" width="28.8515625" style="0" hidden="1" customWidth="1"/>
    <col min="5" max="5" width="10.8515625" style="0" hidden="1" customWidth="1"/>
    <col min="6" max="6" width="14.00390625" style="0" hidden="1" customWidth="1"/>
    <col min="7" max="7" width="14.8515625" style="0" customWidth="1"/>
    <col min="9" max="9" width="12.57421875" style="0" bestFit="1" customWidth="1"/>
    <col min="10" max="10" width="13.7109375" style="0" bestFit="1" customWidth="1"/>
  </cols>
  <sheetData>
    <row r="1" spans="1:10" ht="19.5" customHeight="1">
      <c r="A1" s="460"/>
      <c r="B1" s="458" t="s">
        <v>638</v>
      </c>
      <c r="C1" s="86"/>
      <c r="D1" s="86"/>
      <c r="E1" s="10"/>
      <c r="F1" s="10"/>
      <c r="G1" s="10"/>
      <c r="H1" s="10"/>
      <c r="I1" s="10"/>
      <c r="J1" s="10"/>
    </row>
    <row r="2" spans="1:10" ht="19.5" customHeight="1">
      <c r="A2" s="10"/>
      <c r="B2" s="458" t="s">
        <v>639</v>
      </c>
      <c r="C2" s="86"/>
      <c r="D2" s="86"/>
      <c r="E2" s="10"/>
      <c r="F2" s="10"/>
      <c r="G2" s="10"/>
      <c r="H2" s="10"/>
      <c r="I2" s="10"/>
      <c r="J2" s="10"/>
    </row>
    <row r="3" spans="1:10" ht="19.5" customHeight="1">
      <c r="A3" s="10"/>
      <c r="B3" s="2"/>
      <c r="C3" s="10"/>
      <c r="D3" s="10"/>
      <c r="E3" s="10"/>
      <c r="F3" s="10"/>
      <c r="G3" s="10"/>
      <c r="H3" s="10"/>
      <c r="I3" s="2" t="s">
        <v>475</v>
      </c>
      <c r="J3" s="10"/>
    </row>
    <row r="4" spans="1:10" ht="19.5" customHeight="1">
      <c r="A4" s="10"/>
      <c r="B4" s="2"/>
      <c r="C4" s="10"/>
      <c r="D4" s="10"/>
      <c r="E4" s="10"/>
      <c r="F4" s="10"/>
      <c r="G4" s="10"/>
      <c r="H4" s="10"/>
      <c r="I4" s="10"/>
      <c r="J4" s="10"/>
    </row>
    <row r="5" spans="1:10" ht="19.5" customHeight="1">
      <c r="A5" s="14"/>
      <c r="B5" s="14"/>
      <c r="C5" s="14"/>
      <c r="D5" s="14"/>
      <c r="E5" s="14"/>
      <c r="F5" s="14"/>
      <c r="G5" s="14"/>
      <c r="H5" s="14"/>
      <c r="I5" s="101"/>
      <c r="J5" s="102" t="s">
        <v>476</v>
      </c>
    </row>
    <row r="6" spans="1:10" ht="22.5" customHeight="1">
      <c r="A6" s="527" t="s">
        <v>477</v>
      </c>
      <c r="B6" s="528"/>
      <c r="C6" s="528"/>
      <c r="D6" s="528"/>
      <c r="E6" s="528"/>
      <c r="F6" s="528"/>
      <c r="G6" s="528"/>
      <c r="H6" s="528"/>
      <c r="I6" s="528"/>
      <c r="J6" s="529"/>
    </row>
    <row r="7" spans="1:10" ht="41.25" customHeight="1" thickBot="1">
      <c r="A7" s="103"/>
      <c r="B7" s="536" t="s">
        <v>478</v>
      </c>
      <c r="C7" s="536"/>
      <c r="D7" s="536"/>
      <c r="E7" s="536"/>
      <c r="F7" s="537"/>
      <c r="G7" s="104" t="s">
        <v>479</v>
      </c>
      <c r="H7" s="104" t="s">
        <v>480</v>
      </c>
      <c r="I7" s="105" t="s">
        <v>640</v>
      </c>
      <c r="J7" s="105" t="s">
        <v>567</v>
      </c>
    </row>
    <row r="8" spans="1:10" ht="27.75" customHeight="1">
      <c r="A8" s="106">
        <v>1</v>
      </c>
      <c r="B8" s="538" t="s">
        <v>481</v>
      </c>
      <c r="C8" s="539"/>
      <c r="D8" s="539"/>
      <c r="E8" s="539"/>
      <c r="F8" s="539"/>
      <c r="G8" s="107">
        <v>70</v>
      </c>
      <c r="H8" s="107">
        <v>11100</v>
      </c>
      <c r="I8" s="108"/>
      <c r="J8" s="326"/>
    </row>
    <row r="9" spans="1:10" ht="19.5" customHeight="1">
      <c r="A9" s="109" t="s">
        <v>482</v>
      </c>
      <c r="B9" s="534" t="s">
        <v>483</v>
      </c>
      <c r="C9" s="534"/>
      <c r="D9" s="534"/>
      <c r="E9" s="534"/>
      <c r="F9" s="535"/>
      <c r="G9" s="110" t="s">
        <v>484</v>
      </c>
      <c r="H9" s="110">
        <v>11101</v>
      </c>
      <c r="I9" s="312"/>
      <c r="J9" s="327"/>
    </row>
    <row r="10" spans="1:10" ht="19.5" customHeight="1">
      <c r="A10" s="111" t="s">
        <v>485</v>
      </c>
      <c r="B10" s="534" t="s">
        <v>486</v>
      </c>
      <c r="C10" s="534"/>
      <c r="D10" s="534"/>
      <c r="E10" s="534"/>
      <c r="F10" s="535"/>
      <c r="G10" s="110">
        <v>704</v>
      </c>
      <c r="H10" s="110">
        <v>11102</v>
      </c>
      <c r="I10" s="312"/>
      <c r="J10" s="327"/>
    </row>
    <row r="11" spans="1:10" ht="19.5" customHeight="1">
      <c r="A11" s="111" t="s">
        <v>487</v>
      </c>
      <c r="B11" s="534" t="s">
        <v>488</v>
      </c>
      <c r="C11" s="534"/>
      <c r="D11" s="534"/>
      <c r="E11" s="534"/>
      <c r="F11" s="535"/>
      <c r="G11" s="112">
        <v>705</v>
      </c>
      <c r="H11" s="110">
        <v>11103</v>
      </c>
      <c r="I11" s="312">
        <v>7370.313</v>
      </c>
      <c r="J11" s="327">
        <v>22284.446</v>
      </c>
    </row>
    <row r="12" spans="1:10" ht="19.5" customHeight="1">
      <c r="A12" s="113">
        <v>2</v>
      </c>
      <c r="B12" s="525" t="s">
        <v>489</v>
      </c>
      <c r="C12" s="525"/>
      <c r="D12" s="525"/>
      <c r="E12" s="525"/>
      <c r="F12" s="523"/>
      <c r="G12" s="114">
        <v>708</v>
      </c>
      <c r="H12" s="115">
        <v>11104</v>
      </c>
      <c r="I12" s="312"/>
      <c r="J12" s="327"/>
    </row>
    <row r="13" spans="1:10" ht="12.75">
      <c r="A13" s="116" t="s">
        <v>482</v>
      </c>
      <c r="B13" s="534" t="s">
        <v>490</v>
      </c>
      <c r="C13" s="534"/>
      <c r="D13" s="534"/>
      <c r="E13" s="534"/>
      <c r="F13" s="535"/>
      <c r="G13" s="110">
        <v>7081</v>
      </c>
      <c r="H13" s="117">
        <v>111041</v>
      </c>
      <c r="I13" s="312"/>
      <c r="J13" s="327"/>
    </row>
    <row r="14" spans="1:10" ht="12.75">
      <c r="A14" s="116" t="s">
        <v>491</v>
      </c>
      <c r="B14" s="534" t="s">
        <v>492</v>
      </c>
      <c r="C14" s="534"/>
      <c r="D14" s="534"/>
      <c r="E14" s="534"/>
      <c r="F14" s="535"/>
      <c r="G14" s="110">
        <v>7082</v>
      </c>
      <c r="H14" s="117">
        <v>111042</v>
      </c>
      <c r="I14" s="312"/>
      <c r="J14" s="327"/>
    </row>
    <row r="15" spans="1:10" ht="12.75">
      <c r="A15" s="116" t="s">
        <v>493</v>
      </c>
      <c r="B15" s="534" t="s">
        <v>494</v>
      </c>
      <c r="C15" s="534"/>
      <c r="D15" s="534"/>
      <c r="E15" s="534"/>
      <c r="F15" s="535"/>
      <c r="G15" s="110">
        <v>7083</v>
      </c>
      <c r="H15" s="117">
        <v>111043</v>
      </c>
      <c r="I15" s="312"/>
      <c r="J15" s="327"/>
    </row>
    <row r="16" spans="1:10" ht="12.75">
      <c r="A16" s="118">
        <v>3</v>
      </c>
      <c r="B16" s="525" t="s">
        <v>495</v>
      </c>
      <c r="C16" s="525"/>
      <c r="D16" s="525"/>
      <c r="E16" s="525"/>
      <c r="F16" s="523"/>
      <c r="G16" s="114">
        <v>71</v>
      </c>
      <c r="H16" s="115">
        <v>11201</v>
      </c>
      <c r="I16" s="312"/>
      <c r="J16" s="327"/>
    </row>
    <row r="17" spans="1:10" ht="12.75">
      <c r="A17" s="119"/>
      <c r="B17" s="530" t="s">
        <v>496</v>
      </c>
      <c r="C17" s="530"/>
      <c r="D17" s="530"/>
      <c r="E17" s="530"/>
      <c r="F17" s="531"/>
      <c r="G17" s="120"/>
      <c r="H17" s="110">
        <v>112011</v>
      </c>
      <c r="I17" s="312"/>
      <c r="J17" s="327"/>
    </row>
    <row r="18" spans="1:10" ht="12.75">
      <c r="A18" s="119"/>
      <c r="B18" s="530" t="s">
        <v>497</v>
      </c>
      <c r="C18" s="530"/>
      <c r="D18" s="530"/>
      <c r="E18" s="530"/>
      <c r="F18" s="531"/>
      <c r="G18" s="120"/>
      <c r="H18" s="110">
        <v>112012</v>
      </c>
      <c r="I18" s="312"/>
      <c r="J18" s="327"/>
    </row>
    <row r="19" spans="1:10" ht="12.75">
      <c r="A19" s="121">
        <v>4</v>
      </c>
      <c r="B19" s="525" t="s">
        <v>498</v>
      </c>
      <c r="C19" s="525"/>
      <c r="D19" s="525"/>
      <c r="E19" s="525"/>
      <c r="F19" s="523"/>
      <c r="G19" s="122">
        <v>72</v>
      </c>
      <c r="H19" s="123">
        <v>11300</v>
      </c>
      <c r="I19" s="312"/>
      <c r="J19" s="327"/>
    </row>
    <row r="20" spans="1:10" ht="12.75">
      <c r="A20" s="111"/>
      <c r="B20" s="532" t="s">
        <v>499</v>
      </c>
      <c r="C20" s="533"/>
      <c r="D20" s="533"/>
      <c r="E20" s="533"/>
      <c r="F20" s="533"/>
      <c r="G20" s="18"/>
      <c r="H20" s="124">
        <v>11301</v>
      </c>
      <c r="I20" s="312"/>
      <c r="J20" s="327"/>
    </row>
    <row r="21" spans="1:10" ht="12.75">
      <c r="A21" s="125">
        <v>5</v>
      </c>
      <c r="B21" s="523" t="s">
        <v>500</v>
      </c>
      <c r="C21" s="524"/>
      <c r="D21" s="524"/>
      <c r="E21" s="524"/>
      <c r="F21" s="524"/>
      <c r="G21" s="126">
        <v>73</v>
      </c>
      <c r="H21" s="126">
        <v>11400</v>
      </c>
      <c r="I21" s="312"/>
      <c r="J21" s="327"/>
    </row>
    <row r="22" spans="1:10" ht="12.75">
      <c r="A22" s="127">
        <v>6</v>
      </c>
      <c r="B22" s="523" t="s">
        <v>501</v>
      </c>
      <c r="C22" s="524"/>
      <c r="D22" s="524"/>
      <c r="E22" s="524"/>
      <c r="F22" s="524"/>
      <c r="G22" s="126">
        <v>75</v>
      </c>
      <c r="H22" s="128">
        <v>11500</v>
      </c>
      <c r="I22" s="312">
        <v>86.06903</v>
      </c>
      <c r="J22" s="327"/>
    </row>
    <row r="23" spans="1:10" ht="12.75">
      <c r="A23" s="125">
        <v>7</v>
      </c>
      <c r="B23" s="525" t="s">
        <v>502</v>
      </c>
      <c r="C23" s="525"/>
      <c r="D23" s="525"/>
      <c r="E23" s="525"/>
      <c r="F23" s="523"/>
      <c r="G23" s="114">
        <v>77</v>
      </c>
      <c r="H23" s="114">
        <v>11600</v>
      </c>
      <c r="I23" s="312"/>
      <c r="J23" s="327"/>
    </row>
    <row r="24" spans="1:10" ht="13.5" thickBot="1">
      <c r="A24" s="129" t="s">
        <v>503</v>
      </c>
      <c r="B24" s="526" t="s">
        <v>504</v>
      </c>
      <c r="C24" s="526"/>
      <c r="D24" s="526"/>
      <c r="E24" s="526"/>
      <c r="F24" s="526"/>
      <c r="G24" s="130"/>
      <c r="H24" s="130">
        <v>11800</v>
      </c>
      <c r="I24" s="313">
        <v>7456.38203</v>
      </c>
      <c r="J24" s="328">
        <v>22284.446</v>
      </c>
    </row>
    <row r="25" spans="1:10" ht="12.75">
      <c r="A25" s="131"/>
      <c r="B25" s="132"/>
      <c r="C25" s="132"/>
      <c r="D25" s="132"/>
      <c r="E25" s="132"/>
      <c r="F25" s="132"/>
      <c r="G25" s="132"/>
      <c r="H25" s="132"/>
      <c r="I25" s="159" t="s">
        <v>505</v>
      </c>
      <c r="J25" s="133"/>
    </row>
    <row r="26" spans="1:10" ht="12.75">
      <c r="A26" s="131"/>
      <c r="B26" s="132"/>
      <c r="C26" s="132"/>
      <c r="D26" s="132"/>
      <c r="E26" s="132"/>
      <c r="F26" s="132"/>
      <c r="G26" s="132"/>
      <c r="H26" s="132"/>
      <c r="I26" s="388" t="s">
        <v>661</v>
      </c>
      <c r="J26" s="133"/>
    </row>
    <row r="27" spans="1:10" ht="12.75">
      <c r="A27" s="131"/>
      <c r="B27" s="132"/>
      <c r="C27" s="132"/>
      <c r="D27" s="132"/>
      <c r="E27" s="132"/>
      <c r="F27" s="132"/>
      <c r="G27" s="132"/>
      <c r="H27" s="132"/>
      <c r="I27" s="133"/>
      <c r="J27" s="133"/>
    </row>
    <row r="28" spans="1:10" ht="12.75">
      <c r="A28" s="131"/>
      <c r="B28" s="132"/>
      <c r="C28" s="132"/>
      <c r="D28" s="132"/>
      <c r="E28" s="132"/>
      <c r="F28" s="132"/>
      <c r="G28" s="132"/>
      <c r="H28" s="132"/>
      <c r="J28" s="133"/>
    </row>
    <row r="29" spans="1:10" ht="12.75">
      <c r="A29" s="131"/>
      <c r="B29" s="132"/>
      <c r="C29" s="132"/>
      <c r="D29" s="132"/>
      <c r="E29" s="132"/>
      <c r="F29" s="132"/>
      <c r="G29" s="132"/>
      <c r="H29" s="132"/>
      <c r="J29" s="133"/>
    </row>
    <row r="30" spans="1:10" ht="12.75">
      <c r="A30" s="131"/>
      <c r="B30" s="132"/>
      <c r="C30" s="132"/>
      <c r="D30" s="132"/>
      <c r="E30" s="132"/>
      <c r="F30" s="132"/>
      <c r="G30" s="132"/>
      <c r="H30" s="132"/>
      <c r="J30" s="133"/>
    </row>
    <row r="31" spans="1:10" ht="12.75">
      <c r="A31" s="131"/>
      <c r="B31" s="132"/>
      <c r="C31" s="132"/>
      <c r="D31" s="132"/>
      <c r="E31" s="132"/>
      <c r="F31" s="132"/>
      <c r="G31" s="132"/>
      <c r="H31" s="132"/>
      <c r="J31" s="133"/>
    </row>
    <row r="32" spans="1:10" ht="12.75">
      <c r="A32" s="131"/>
      <c r="B32" s="132"/>
      <c r="C32" s="132"/>
      <c r="D32" s="132"/>
      <c r="E32" s="132"/>
      <c r="F32" s="132"/>
      <c r="G32" s="132"/>
      <c r="H32" s="132"/>
      <c r="J32" s="133"/>
    </row>
    <row r="33" spans="1:10" ht="12.75">
      <c r="A33" s="131"/>
      <c r="B33" s="132"/>
      <c r="C33" s="132"/>
      <c r="D33" s="132"/>
      <c r="E33" s="132"/>
      <c r="F33" s="132"/>
      <c r="G33" s="132"/>
      <c r="H33" s="132"/>
      <c r="J33" s="133"/>
    </row>
    <row r="34" spans="1:10" ht="12.75">
      <c r="A34" s="131"/>
      <c r="B34" s="132"/>
      <c r="C34" s="132"/>
      <c r="D34" s="132"/>
      <c r="E34" s="132"/>
      <c r="F34" s="132"/>
      <c r="G34" s="132"/>
      <c r="H34" s="132"/>
      <c r="J34" s="133"/>
    </row>
    <row r="35" spans="1:10" ht="12.75">
      <c r="A35" s="131"/>
      <c r="B35" s="132"/>
      <c r="C35" s="132"/>
      <c r="D35" s="132"/>
      <c r="E35" s="132"/>
      <c r="F35" s="132"/>
      <c r="G35" s="132"/>
      <c r="H35" s="132"/>
      <c r="J35" s="133"/>
    </row>
    <row r="36" spans="1:10" ht="12.75">
      <c r="A36" s="131"/>
      <c r="B36" s="132"/>
      <c r="C36" s="132"/>
      <c r="D36" s="132"/>
      <c r="E36" s="132"/>
      <c r="F36" s="132"/>
      <c r="G36" s="132"/>
      <c r="H36" s="132"/>
      <c r="J36" s="133"/>
    </row>
    <row r="37" spans="1:10" ht="12.75">
      <c r="A37" s="131"/>
      <c r="B37" s="132"/>
      <c r="C37" s="132"/>
      <c r="D37" s="132"/>
      <c r="E37" s="132"/>
      <c r="F37" s="132"/>
      <c r="G37" s="132"/>
      <c r="H37" s="132"/>
      <c r="J37" s="133"/>
    </row>
    <row r="38" spans="1:10" ht="12.75">
      <c r="A38" s="131"/>
      <c r="B38" s="132"/>
      <c r="C38" s="132"/>
      <c r="D38" s="132"/>
      <c r="E38" s="132"/>
      <c r="F38" s="132"/>
      <c r="G38" s="132"/>
      <c r="H38" s="132"/>
      <c r="J38" s="133"/>
    </row>
    <row r="39" spans="1:10" ht="12.75">
      <c r="A39" s="131"/>
      <c r="B39" s="132"/>
      <c r="C39" s="132"/>
      <c r="D39" s="132"/>
      <c r="E39" s="132"/>
      <c r="F39" s="132"/>
      <c r="G39" s="132"/>
      <c r="H39" s="132"/>
      <c r="J39" s="133"/>
    </row>
    <row r="40" spans="1:10" ht="12.75">
      <c r="A40" s="131"/>
      <c r="B40" s="132"/>
      <c r="C40" s="132"/>
      <c r="D40" s="132"/>
      <c r="E40" s="132"/>
      <c r="F40" s="132"/>
      <c r="G40" s="132"/>
      <c r="H40" s="132"/>
      <c r="J40" s="133"/>
    </row>
    <row r="41" spans="1:10" ht="12.75">
      <c r="A41" s="131"/>
      <c r="B41" s="132"/>
      <c r="C41" s="132"/>
      <c r="D41" s="132"/>
      <c r="E41" s="132"/>
      <c r="F41" s="132"/>
      <c r="G41" s="132"/>
      <c r="H41" s="132"/>
      <c r="J41" s="133"/>
    </row>
    <row r="42" spans="1:10" ht="12.75">
      <c r="A42" s="131"/>
      <c r="B42" s="132"/>
      <c r="C42" s="132"/>
      <c r="D42" s="132"/>
      <c r="E42" s="132"/>
      <c r="F42" s="132"/>
      <c r="G42" s="132"/>
      <c r="H42" s="132"/>
      <c r="J42" s="133"/>
    </row>
    <row r="43" spans="1:10" ht="12.75">
      <c r="A43" s="131"/>
      <c r="B43" s="132"/>
      <c r="C43" s="132"/>
      <c r="D43" s="132"/>
      <c r="E43" s="132"/>
      <c r="F43" s="132"/>
      <c r="G43" s="132"/>
      <c r="H43" s="132"/>
      <c r="J43" s="133"/>
    </row>
    <row r="44" spans="1:10" ht="12.75">
      <c r="A44" s="131"/>
      <c r="B44" s="132"/>
      <c r="C44" s="132"/>
      <c r="D44" s="132"/>
      <c r="E44" s="132"/>
      <c r="F44" s="132"/>
      <c r="G44" s="132"/>
      <c r="H44" s="132"/>
      <c r="J44" s="133"/>
    </row>
    <row r="45" spans="1:10" ht="12.75">
      <c r="A45" s="131"/>
      <c r="B45" s="132"/>
      <c r="C45" s="132"/>
      <c r="D45" s="132"/>
      <c r="E45" s="132"/>
      <c r="F45" s="132"/>
      <c r="G45" s="132"/>
      <c r="H45" s="132"/>
      <c r="J45" s="133"/>
    </row>
    <row r="46" spans="1:10" ht="12.75">
      <c r="A46" s="131"/>
      <c r="B46" s="132"/>
      <c r="C46" s="132"/>
      <c r="D46" s="132"/>
      <c r="E46" s="132"/>
      <c r="F46" s="132"/>
      <c r="G46" s="132"/>
      <c r="H46" s="132"/>
      <c r="I46" s="133"/>
      <c r="J46" s="133"/>
    </row>
    <row r="47" spans="1:10" ht="12.75">
      <c r="A47" s="131"/>
      <c r="B47" s="132"/>
      <c r="C47" s="132"/>
      <c r="D47" s="132"/>
      <c r="E47" s="132"/>
      <c r="F47" s="132"/>
      <c r="G47" s="132"/>
      <c r="H47" s="132"/>
      <c r="I47" s="133"/>
      <c r="J47" s="133"/>
    </row>
    <row r="48" spans="1:10" ht="12.75">
      <c r="A48" s="131"/>
      <c r="B48" s="132"/>
      <c r="C48" s="132"/>
      <c r="D48" s="132"/>
      <c r="E48" s="132"/>
      <c r="F48" s="132"/>
      <c r="G48" s="132"/>
      <c r="H48" s="132"/>
      <c r="I48" s="133"/>
      <c r="J48" s="133"/>
    </row>
    <row r="49" spans="1:10" ht="12.75">
      <c r="A49" s="10"/>
      <c r="B49" s="458" t="s">
        <v>638</v>
      </c>
      <c r="C49" s="86"/>
      <c r="D49" s="86"/>
      <c r="E49" s="10"/>
      <c r="F49" s="10"/>
      <c r="G49" s="10"/>
      <c r="H49" s="10"/>
      <c r="I49" s="10"/>
      <c r="J49" s="10"/>
    </row>
    <row r="50" spans="1:10" ht="12.75">
      <c r="A50" s="10"/>
      <c r="B50" s="458" t="s">
        <v>639</v>
      </c>
      <c r="C50" s="86"/>
      <c r="D50" s="86"/>
      <c r="E50" s="10"/>
      <c r="F50" s="10"/>
      <c r="G50" s="10"/>
      <c r="H50" s="10"/>
      <c r="I50" s="10"/>
      <c r="J50" s="10"/>
    </row>
    <row r="51" spans="1:10" ht="12.75">
      <c r="A51" s="10"/>
      <c r="B51" s="2"/>
      <c r="C51" s="10"/>
      <c r="D51" s="10"/>
      <c r="E51" s="10"/>
      <c r="F51" s="10"/>
      <c r="G51" s="10"/>
      <c r="H51" s="10"/>
      <c r="I51" s="2" t="s">
        <v>506</v>
      </c>
      <c r="J51" s="10"/>
    </row>
    <row r="52" spans="1:10" ht="12.75">
      <c r="A52" s="14"/>
      <c r="B52" s="14"/>
      <c r="C52" s="14"/>
      <c r="D52" s="14"/>
      <c r="E52" s="14"/>
      <c r="F52" s="14"/>
      <c r="G52" s="14"/>
      <c r="H52" s="14"/>
      <c r="I52" s="101"/>
      <c r="J52" s="102" t="s">
        <v>476</v>
      </c>
    </row>
    <row r="53" spans="1:10" ht="12.75">
      <c r="A53" s="527" t="s">
        <v>477</v>
      </c>
      <c r="B53" s="528"/>
      <c r="C53" s="528"/>
      <c r="D53" s="528"/>
      <c r="E53" s="528"/>
      <c r="F53" s="528"/>
      <c r="G53" s="528"/>
      <c r="H53" s="528"/>
      <c r="I53" s="528"/>
      <c r="J53" s="529"/>
    </row>
    <row r="54" spans="1:10" ht="33" thickBot="1">
      <c r="A54" s="134"/>
      <c r="B54" s="518" t="s">
        <v>507</v>
      </c>
      <c r="C54" s="519"/>
      <c r="D54" s="519"/>
      <c r="E54" s="519"/>
      <c r="F54" s="520"/>
      <c r="G54" s="135" t="s">
        <v>479</v>
      </c>
      <c r="H54" s="135" t="s">
        <v>480</v>
      </c>
      <c r="I54" s="136" t="s">
        <v>640</v>
      </c>
      <c r="J54" s="136" t="s">
        <v>567</v>
      </c>
    </row>
    <row r="55" spans="1:10" ht="12.75">
      <c r="A55" s="137">
        <v>1</v>
      </c>
      <c r="B55" s="521" t="s">
        <v>508</v>
      </c>
      <c r="C55" s="522"/>
      <c r="D55" s="522"/>
      <c r="E55" s="522"/>
      <c r="F55" s="522"/>
      <c r="G55" s="138">
        <v>60</v>
      </c>
      <c r="H55" s="138">
        <v>12100</v>
      </c>
      <c r="I55" s="314">
        <v>2820.04299</v>
      </c>
      <c r="J55" s="329">
        <v>15441.05</v>
      </c>
    </row>
    <row r="56" spans="1:12" ht="12.75">
      <c r="A56" s="139" t="s">
        <v>509</v>
      </c>
      <c r="B56" s="514" t="s">
        <v>510</v>
      </c>
      <c r="C56" s="514" t="s">
        <v>511</v>
      </c>
      <c r="D56" s="514"/>
      <c r="E56" s="514"/>
      <c r="F56" s="514"/>
      <c r="G56" s="140" t="s">
        <v>512</v>
      </c>
      <c r="H56" s="140">
        <v>12101</v>
      </c>
      <c r="I56" s="315">
        <v>361.2</v>
      </c>
      <c r="J56" s="330"/>
      <c r="L56" s="1"/>
    </row>
    <row r="57" spans="1:12" ht="12.75">
      <c r="A57" s="139" t="s">
        <v>485</v>
      </c>
      <c r="B57" s="514" t="s">
        <v>513</v>
      </c>
      <c r="C57" s="514" t="s">
        <v>511</v>
      </c>
      <c r="D57" s="514"/>
      <c r="E57" s="514"/>
      <c r="F57" s="514"/>
      <c r="G57" s="140"/>
      <c r="H57" s="142">
        <v>12102</v>
      </c>
      <c r="I57" s="433">
        <v>-3727.1070099999997</v>
      </c>
      <c r="J57" s="330"/>
      <c r="L57" s="159"/>
    </row>
    <row r="58" spans="1:12" ht="12.75">
      <c r="A58" s="139" t="s">
        <v>487</v>
      </c>
      <c r="B58" s="514" t="s">
        <v>514</v>
      </c>
      <c r="C58" s="514" t="s">
        <v>511</v>
      </c>
      <c r="D58" s="514"/>
      <c r="E58" s="514"/>
      <c r="F58" s="514"/>
      <c r="G58" s="140" t="s">
        <v>515</v>
      </c>
      <c r="H58" s="140">
        <v>12103</v>
      </c>
      <c r="I58" s="315">
        <v>6185.95</v>
      </c>
      <c r="J58" s="330">
        <v>15441.05</v>
      </c>
      <c r="L58" s="1"/>
    </row>
    <row r="59" spans="1:10" ht="12.75">
      <c r="A59" s="139" t="s">
        <v>516</v>
      </c>
      <c r="B59" s="516" t="s">
        <v>565</v>
      </c>
      <c r="C59" s="514" t="s">
        <v>511</v>
      </c>
      <c r="D59" s="514"/>
      <c r="E59" s="514"/>
      <c r="F59" s="514"/>
      <c r="G59" s="140"/>
      <c r="H59" s="142">
        <v>12104</v>
      </c>
      <c r="I59" s="315"/>
      <c r="J59" s="330"/>
    </row>
    <row r="60" spans="1:10" ht="12.75">
      <c r="A60" s="139" t="s">
        <v>517</v>
      </c>
      <c r="B60" s="514" t="s">
        <v>518</v>
      </c>
      <c r="C60" s="514" t="s">
        <v>511</v>
      </c>
      <c r="D60" s="514"/>
      <c r="E60" s="514"/>
      <c r="F60" s="514"/>
      <c r="G60" s="140" t="s">
        <v>519</v>
      </c>
      <c r="H60" s="142">
        <v>12105</v>
      </c>
      <c r="I60" s="315"/>
      <c r="J60" s="330"/>
    </row>
    <row r="61" spans="1:10" ht="12.75">
      <c r="A61" s="143">
        <v>2</v>
      </c>
      <c r="B61" s="512" t="s">
        <v>520</v>
      </c>
      <c r="C61" s="512"/>
      <c r="D61" s="512"/>
      <c r="E61" s="512"/>
      <c r="F61" s="512"/>
      <c r="G61" s="144">
        <v>64</v>
      </c>
      <c r="H61" s="144">
        <v>12200</v>
      </c>
      <c r="I61" s="315">
        <v>2156.616</v>
      </c>
      <c r="J61" s="330">
        <v>2142.612</v>
      </c>
    </row>
    <row r="62" spans="1:10" ht="12.75">
      <c r="A62" s="145" t="s">
        <v>521</v>
      </c>
      <c r="B62" s="512" t="s">
        <v>566</v>
      </c>
      <c r="C62" s="517"/>
      <c r="D62" s="517"/>
      <c r="E62" s="517"/>
      <c r="F62" s="517"/>
      <c r="G62" s="142">
        <v>641</v>
      </c>
      <c r="H62" s="142">
        <v>12201</v>
      </c>
      <c r="I62" s="315">
        <v>1848</v>
      </c>
      <c r="J62" s="330">
        <v>1836</v>
      </c>
    </row>
    <row r="63" spans="1:10" ht="12.75">
      <c r="A63" s="145" t="s">
        <v>522</v>
      </c>
      <c r="B63" s="517" t="s">
        <v>523</v>
      </c>
      <c r="C63" s="517"/>
      <c r="D63" s="517"/>
      <c r="E63" s="517"/>
      <c r="F63" s="517"/>
      <c r="G63" s="142">
        <v>644</v>
      </c>
      <c r="H63" s="142">
        <v>12202</v>
      </c>
      <c r="I63" s="315">
        <v>308.616</v>
      </c>
      <c r="J63" s="330">
        <v>306.612</v>
      </c>
    </row>
    <row r="64" spans="1:10" ht="12.75">
      <c r="A64" s="143">
        <v>3</v>
      </c>
      <c r="B64" s="512" t="s">
        <v>524</v>
      </c>
      <c r="C64" s="512"/>
      <c r="D64" s="512"/>
      <c r="E64" s="512"/>
      <c r="F64" s="512"/>
      <c r="G64" s="144">
        <v>68</v>
      </c>
      <c r="H64" s="144">
        <v>12300</v>
      </c>
      <c r="I64" s="315">
        <v>329.882</v>
      </c>
      <c r="J64" s="330">
        <v>412.352</v>
      </c>
    </row>
    <row r="65" spans="1:10" ht="12.75">
      <c r="A65" s="143">
        <v>4</v>
      </c>
      <c r="B65" s="512" t="s">
        <v>525</v>
      </c>
      <c r="C65" s="512"/>
      <c r="D65" s="512"/>
      <c r="E65" s="512"/>
      <c r="F65" s="512"/>
      <c r="G65" s="144">
        <v>61</v>
      </c>
      <c r="H65" s="144">
        <v>12400</v>
      </c>
      <c r="I65" s="315">
        <v>902.2177399999999</v>
      </c>
      <c r="J65" s="330">
        <v>2446.85</v>
      </c>
    </row>
    <row r="66" spans="1:10" ht="12.75">
      <c r="A66" s="145" t="s">
        <v>482</v>
      </c>
      <c r="B66" s="510" t="s">
        <v>526</v>
      </c>
      <c r="C66" s="510"/>
      <c r="D66" s="510"/>
      <c r="E66" s="510"/>
      <c r="F66" s="510"/>
      <c r="G66" s="140"/>
      <c r="H66" s="140">
        <v>12401</v>
      </c>
      <c r="I66" s="315"/>
      <c r="J66" s="330"/>
    </row>
    <row r="67" spans="1:10" ht="12.75">
      <c r="A67" s="145" t="s">
        <v>491</v>
      </c>
      <c r="B67" s="510" t="s">
        <v>527</v>
      </c>
      <c r="C67" s="510"/>
      <c r="D67" s="510"/>
      <c r="E67" s="510"/>
      <c r="F67" s="510"/>
      <c r="G67" s="146">
        <v>611</v>
      </c>
      <c r="H67" s="140">
        <v>12402</v>
      </c>
      <c r="I67" s="315"/>
      <c r="J67" s="330"/>
    </row>
    <row r="68" spans="1:10" ht="12.75">
      <c r="A68" s="145" t="s">
        <v>493</v>
      </c>
      <c r="B68" s="510" t="s">
        <v>528</v>
      </c>
      <c r="C68" s="510"/>
      <c r="D68" s="510"/>
      <c r="E68" s="510"/>
      <c r="F68" s="510"/>
      <c r="G68" s="140">
        <v>613</v>
      </c>
      <c r="H68" s="140">
        <v>12403</v>
      </c>
      <c r="I68" s="315">
        <v>433.2</v>
      </c>
      <c r="J68" s="330"/>
    </row>
    <row r="69" spans="1:10" ht="12.75">
      <c r="A69" s="145" t="s">
        <v>529</v>
      </c>
      <c r="B69" s="510" t="s">
        <v>435</v>
      </c>
      <c r="C69" s="510"/>
      <c r="D69" s="510"/>
      <c r="E69" s="510"/>
      <c r="F69" s="510"/>
      <c r="G69" s="146">
        <v>615</v>
      </c>
      <c r="H69" s="140">
        <v>12404</v>
      </c>
      <c r="I69" s="316"/>
      <c r="J69" s="331"/>
    </row>
    <row r="70" spans="1:10" ht="12.75">
      <c r="A70" s="145" t="s">
        <v>530</v>
      </c>
      <c r="B70" s="510" t="s">
        <v>531</v>
      </c>
      <c r="C70" s="510"/>
      <c r="D70" s="510"/>
      <c r="E70" s="510"/>
      <c r="F70" s="510"/>
      <c r="G70" s="146">
        <v>616</v>
      </c>
      <c r="H70" s="140">
        <v>12405</v>
      </c>
      <c r="I70" s="315">
        <v>46.15</v>
      </c>
      <c r="J70" s="330"/>
    </row>
    <row r="71" spans="1:10" ht="12.75">
      <c r="A71" s="145" t="s">
        <v>532</v>
      </c>
      <c r="B71" s="510" t="s">
        <v>533</v>
      </c>
      <c r="C71" s="510"/>
      <c r="D71" s="510"/>
      <c r="E71" s="510"/>
      <c r="F71" s="510"/>
      <c r="G71" s="146">
        <v>617</v>
      </c>
      <c r="H71" s="140">
        <v>12406</v>
      </c>
      <c r="I71" s="315"/>
      <c r="J71" s="330"/>
    </row>
    <row r="72" spans="1:10" ht="12.75">
      <c r="A72" s="145" t="s">
        <v>534</v>
      </c>
      <c r="B72" s="514" t="s">
        <v>535</v>
      </c>
      <c r="C72" s="514" t="s">
        <v>511</v>
      </c>
      <c r="D72" s="514"/>
      <c r="E72" s="514"/>
      <c r="F72" s="514"/>
      <c r="G72" s="146">
        <v>618</v>
      </c>
      <c r="H72" s="140">
        <v>12407</v>
      </c>
      <c r="I72" s="315">
        <v>26.142</v>
      </c>
      <c r="J72" s="330">
        <v>2446.85</v>
      </c>
    </row>
    <row r="73" spans="1:10" ht="12.75">
      <c r="A73" s="145" t="s">
        <v>536</v>
      </c>
      <c r="B73" s="514" t="s">
        <v>537</v>
      </c>
      <c r="C73" s="514"/>
      <c r="D73" s="514"/>
      <c r="E73" s="514"/>
      <c r="F73" s="514"/>
      <c r="G73" s="146">
        <v>623</v>
      </c>
      <c r="H73" s="140">
        <v>12408</v>
      </c>
      <c r="I73" s="315"/>
      <c r="J73" s="330"/>
    </row>
    <row r="74" spans="1:10" ht="12.75">
      <c r="A74" s="145" t="s">
        <v>538</v>
      </c>
      <c r="B74" s="514" t="s">
        <v>539</v>
      </c>
      <c r="C74" s="514"/>
      <c r="D74" s="514"/>
      <c r="E74" s="514"/>
      <c r="F74" s="514"/>
      <c r="G74" s="146">
        <v>624</v>
      </c>
      <c r="H74" s="140">
        <v>12409</v>
      </c>
      <c r="I74" s="315"/>
      <c r="J74" s="330"/>
    </row>
    <row r="75" spans="1:10" ht="12.75">
      <c r="A75" s="145" t="s">
        <v>540</v>
      </c>
      <c r="B75" s="514" t="s">
        <v>541</v>
      </c>
      <c r="C75" s="514"/>
      <c r="D75" s="514"/>
      <c r="E75" s="514"/>
      <c r="F75" s="514"/>
      <c r="G75" s="146">
        <v>625</v>
      </c>
      <c r="H75" s="140">
        <v>12410</v>
      </c>
      <c r="I75" s="315"/>
      <c r="J75" s="330"/>
    </row>
    <row r="76" spans="1:10" ht="12.75">
      <c r="A76" s="145" t="s">
        <v>542</v>
      </c>
      <c r="B76" s="514" t="s">
        <v>543</v>
      </c>
      <c r="C76" s="514"/>
      <c r="D76" s="514"/>
      <c r="E76" s="514"/>
      <c r="F76" s="514"/>
      <c r="G76" s="146">
        <v>626</v>
      </c>
      <c r="H76" s="140">
        <v>12411</v>
      </c>
      <c r="I76" s="315">
        <v>307.688</v>
      </c>
      <c r="J76" s="330"/>
    </row>
    <row r="77" spans="1:10" ht="12.75">
      <c r="A77" s="147" t="s">
        <v>544</v>
      </c>
      <c r="B77" s="514" t="s">
        <v>545</v>
      </c>
      <c r="C77" s="514"/>
      <c r="D77" s="514"/>
      <c r="E77" s="514"/>
      <c r="F77" s="514"/>
      <c r="G77" s="146">
        <v>627</v>
      </c>
      <c r="H77" s="140">
        <v>12412</v>
      </c>
      <c r="I77" s="315"/>
      <c r="J77" s="330"/>
    </row>
    <row r="78" spans="1:10" ht="12.75">
      <c r="A78" s="145"/>
      <c r="B78" s="515" t="s">
        <v>546</v>
      </c>
      <c r="C78" s="515"/>
      <c r="D78" s="515"/>
      <c r="E78" s="515"/>
      <c r="F78" s="515"/>
      <c r="G78" s="146">
        <v>6271</v>
      </c>
      <c r="H78" s="146">
        <v>124121</v>
      </c>
      <c r="I78" s="315"/>
      <c r="J78" s="330"/>
    </row>
    <row r="79" spans="1:10" ht="12.75">
      <c r="A79" s="145"/>
      <c r="B79" s="515" t="s">
        <v>547</v>
      </c>
      <c r="C79" s="515"/>
      <c r="D79" s="515"/>
      <c r="E79" s="515"/>
      <c r="F79" s="515"/>
      <c r="G79" s="146">
        <v>6272</v>
      </c>
      <c r="H79" s="146">
        <v>124122</v>
      </c>
      <c r="I79" s="315"/>
      <c r="J79" s="330"/>
    </row>
    <row r="80" spans="1:10" ht="12.75">
      <c r="A80" s="145" t="s">
        <v>548</v>
      </c>
      <c r="B80" s="514" t="s">
        <v>549</v>
      </c>
      <c r="C80" s="514"/>
      <c r="D80" s="514"/>
      <c r="E80" s="514"/>
      <c r="F80" s="514"/>
      <c r="G80" s="146">
        <v>628</v>
      </c>
      <c r="H80" s="146">
        <v>12413</v>
      </c>
      <c r="I80" s="315">
        <v>89.03773999999999</v>
      </c>
      <c r="J80" s="330"/>
    </row>
    <row r="81" spans="1:10" ht="12.75">
      <c r="A81" s="143">
        <v>5</v>
      </c>
      <c r="B81" s="516" t="s">
        <v>550</v>
      </c>
      <c r="C81" s="514"/>
      <c r="D81" s="514"/>
      <c r="E81" s="514"/>
      <c r="F81" s="514"/>
      <c r="G81" s="141">
        <v>63</v>
      </c>
      <c r="H81" s="141">
        <v>12500</v>
      </c>
      <c r="I81" s="315">
        <v>37.12</v>
      </c>
      <c r="J81" s="330"/>
    </row>
    <row r="82" spans="1:10" ht="12.75">
      <c r="A82" s="145" t="s">
        <v>482</v>
      </c>
      <c r="B82" s="514" t="s">
        <v>551</v>
      </c>
      <c r="C82" s="514"/>
      <c r="D82" s="514"/>
      <c r="E82" s="514"/>
      <c r="F82" s="514"/>
      <c r="G82" s="146">
        <v>632</v>
      </c>
      <c r="H82" s="146">
        <v>12501</v>
      </c>
      <c r="I82" s="315"/>
      <c r="J82" s="330"/>
    </row>
    <row r="83" spans="1:10" ht="12.75">
      <c r="A83" s="145" t="s">
        <v>491</v>
      </c>
      <c r="B83" s="514" t="s">
        <v>552</v>
      </c>
      <c r="C83" s="514"/>
      <c r="D83" s="514"/>
      <c r="E83" s="514"/>
      <c r="F83" s="514"/>
      <c r="G83" s="146">
        <v>633</v>
      </c>
      <c r="H83" s="146">
        <v>12502</v>
      </c>
      <c r="I83" s="315"/>
      <c r="J83" s="330"/>
    </row>
    <row r="84" spans="1:10" ht="12.75">
      <c r="A84" s="145" t="s">
        <v>493</v>
      </c>
      <c r="B84" s="514" t="s">
        <v>553</v>
      </c>
      <c r="C84" s="514"/>
      <c r="D84" s="514"/>
      <c r="E84" s="514"/>
      <c r="F84" s="514"/>
      <c r="G84" s="146">
        <v>634</v>
      </c>
      <c r="H84" s="146">
        <v>12503</v>
      </c>
      <c r="I84" s="315">
        <v>37.12</v>
      </c>
      <c r="J84" s="330"/>
    </row>
    <row r="85" spans="1:10" ht="12.75">
      <c r="A85" s="145" t="s">
        <v>529</v>
      </c>
      <c r="B85" s="514" t="s">
        <v>554</v>
      </c>
      <c r="C85" s="514"/>
      <c r="D85" s="514"/>
      <c r="E85" s="514"/>
      <c r="F85" s="514"/>
      <c r="G85" s="146" t="s">
        <v>555</v>
      </c>
      <c r="H85" s="146">
        <v>12504</v>
      </c>
      <c r="I85" s="315"/>
      <c r="J85" s="330"/>
    </row>
    <row r="86" spans="1:10" ht="12.75">
      <c r="A86" s="143" t="s">
        <v>556</v>
      </c>
      <c r="B86" s="512" t="s">
        <v>557</v>
      </c>
      <c r="C86" s="512"/>
      <c r="D86" s="512"/>
      <c r="E86" s="512"/>
      <c r="F86" s="512"/>
      <c r="G86" s="146"/>
      <c r="H86" s="146">
        <v>12600</v>
      </c>
      <c r="I86" s="315">
        <v>6245.878729999999</v>
      </c>
      <c r="J86" s="330">
        <v>20442.864</v>
      </c>
    </row>
    <row r="87" spans="1:10" ht="12.75">
      <c r="A87" s="148"/>
      <c r="B87" s="149" t="s">
        <v>558</v>
      </c>
      <c r="C87" s="85"/>
      <c r="D87" s="85"/>
      <c r="E87" s="85"/>
      <c r="F87" s="85"/>
      <c r="G87" s="85"/>
      <c r="H87" s="85"/>
      <c r="I87" s="150" t="s">
        <v>640</v>
      </c>
      <c r="J87" s="151" t="s">
        <v>567</v>
      </c>
    </row>
    <row r="88" spans="1:10" ht="12.75">
      <c r="A88" s="152">
        <v>1</v>
      </c>
      <c r="B88" s="513" t="s">
        <v>559</v>
      </c>
      <c r="C88" s="513"/>
      <c r="D88" s="513"/>
      <c r="E88" s="513"/>
      <c r="F88" s="513"/>
      <c r="G88" s="141"/>
      <c r="H88" s="141">
        <v>14000</v>
      </c>
      <c r="I88" s="317">
        <v>4</v>
      </c>
      <c r="J88" s="319">
        <v>4</v>
      </c>
    </row>
    <row r="89" spans="1:10" ht="12.75">
      <c r="A89" s="152">
        <v>2</v>
      </c>
      <c r="B89" s="513" t="s">
        <v>560</v>
      </c>
      <c r="C89" s="513"/>
      <c r="D89" s="513"/>
      <c r="E89" s="513"/>
      <c r="F89" s="513"/>
      <c r="G89" s="141"/>
      <c r="H89" s="141">
        <v>15000</v>
      </c>
      <c r="I89" s="317"/>
      <c r="J89" s="319"/>
    </row>
    <row r="90" spans="1:10" ht="12.75">
      <c r="A90" s="153" t="s">
        <v>482</v>
      </c>
      <c r="B90" s="510" t="s">
        <v>561</v>
      </c>
      <c r="C90" s="510"/>
      <c r="D90" s="510"/>
      <c r="E90" s="510"/>
      <c r="F90" s="510"/>
      <c r="G90" s="141"/>
      <c r="H90" s="146">
        <v>15001</v>
      </c>
      <c r="I90" s="317"/>
      <c r="J90" s="319"/>
    </row>
    <row r="91" spans="1:10" ht="12.75">
      <c r="A91" s="153"/>
      <c r="B91" s="509" t="s">
        <v>562</v>
      </c>
      <c r="C91" s="509"/>
      <c r="D91" s="509"/>
      <c r="E91" s="509"/>
      <c r="F91" s="509"/>
      <c r="G91" s="141"/>
      <c r="H91" s="146">
        <v>150011</v>
      </c>
      <c r="I91" s="317"/>
      <c r="J91" s="319"/>
    </row>
    <row r="92" spans="1:10" ht="12.75">
      <c r="A92" s="154" t="s">
        <v>491</v>
      </c>
      <c r="B92" s="510" t="s">
        <v>563</v>
      </c>
      <c r="C92" s="510"/>
      <c r="D92" s="510"/>
      <c r="E92" s="510"/>
      <c r="F92" s="510"/>
      <c r="G92" s="141"/>
      <c r="H92" s="146">
        <v>15002</v>
      </c>
      <c r="I92" s="317"/>
      <c r="J92" s="319"/>
    </row>
    <row r="93" spans="1:10" ht="13.5" thickBot="1">
      <c r="A93" s="155"/>
      <c r="B93" s="511" t="s">
        <v>564</v>
      </c>
      <c r="C93" s="511"/>
      <c r="D93" s="511"/>
      <c r="E93" s="511"/>
      <c r="F93" s="511"/>
      <c r="G93" s="156"/>
      <c r="H93" s="157">
        <v>150021</v>
      </c>
      <c r="I93" s="318"/>
      <c r="J93" s="320"/>
    </row>
    <row r="94" spans="1:10" ht="12.75">
      <c r="A94" s="158"/>
      <c r="B94" s="158"/>
      <c r="C94" s="158"/>
      <c r="D94" s="158"/>
      <c r="E94" s="158"/>
      <c r="F94" s="158"/>
      <c r="G94" s="158"/>
      <c r="H94" s="158"/>
      <c r="I94" s="159" t="s">
        <v>505</v>
      </c>
      <c r="J94" s="159"/>
    </row>
    <row r="95" spans="1:10" ht="15.75">
      <c r="A95" s="10"/>
      <c r="B95" s="10"/>
      <c r="C95" s="10"/>
      <c r="D95" s="10"/>
      <c r="E95" s="10"/>
      <c r="F95" s="10"/>
      <c r="G95" s="10"/>
      <c r="H95" s="10"/>
      <c r="I95" s="388" t="s">
        <v>661</v>
      </c>
      <c r="J95" s="160"/>
    </row>
    <row r="96" spans="1:10" ht="15.75">
      <c r="A96" s="10"/>
      <c r="B96" s="10"/>
      <c r="C96" s="10"/>
      <c r="D96" s="10"/>
      <c r="E96" s="10"/>
      <c r="F96" s="10"/>
      <c r="G96" s="10"/>
      <c r="H96" s="10"/>
      <c r="I96" s="10"/>
      <c r="J96" s="160"/>
    </row>
    <row r="97" spans="1:10" ht="15.75">
      <c r="A97" s="10"/>
      <c r="B97" s="10"/>
      <c r="C97" s="10"/>
      <c r="D97" s="10"/>
      <c r="E97" s="10"/>
      <c r="F97" s="10"/>
      <c r="G97" s="10"/>
      <c r="H97" s="10"/>
      <c r="I97" s="10"/>
      <c r="J97" s="160"/>
    </row>
  </sheetData>
  <sheetProtection/>
  <mergeCells count="59">
    <mergeCell ref="A6:J6"/>
    <mergeCell ref="B7:F7"/>
    <mergeCell ref="B8:F8"/>
    <mergeCell ref="B9:F9"/>
    <mergeCell ref="B16:F16"/>
    <mergeCell ref="B17:F17"/>
    <mergeCell ref="B10:F10"/>
    <mergeCell ref="B11:F11"/>
    <mergeCell ref="B12:F12"/>
    <mergeCell ref="B13:F13"/>
    <mergeCell ref="B14:F14"/>
    <mergeCell ref="B15:F15"/>
    <mergeCell ref="B18:F18"/>
    <mergeCell ref="B19:F19"/>
    <mergeCell ref="B20:F20"/>
    <mergeCell ref="B21:F21"/>
    <mergeCell ref="B22:F22"/>
    <mergeCell ref="B23:F23"/>
    <mergeCell ref="B24:F24"/>
    <mergeCell ref="A53:J53"/>
    <mergeCell ref="B54:F54"/>
    <mergeCell ref="B55:F55"/>
    <mergeCell ref="B56:F56"/>
    <mergeCell ref="B57:F57"/>
    <mergeCell ref="B58:F58"/>
    <mergeCell ref="B59:F59"/>
    <mergeCell ref="B60:F60"/>
    <mergeCell ref="B61:F61"/>
    <mergeCell ref="B62:F62"/>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91:F91"/>
    <mergeCell ref="B92:F92"/>
    <mergeCell ref="B93:F93"/>
    <mergeCell ref="B86:F86"/>
    <mergeCell ref="B88:F88"/>
    <mergeCell ref="B89:F89"/>
    <mergeCell ref="B90:F90"/>
  </mergeCells>
  <printOptions/>
  <pageMargins left="0.42" right="0.28"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61"/>
  <sheetViews>
    <sheetView zoomScalePageLayoutView="0" workbookViewId="0" topLeftCell="A42">
      <selection activeCell="A1" sqref="A1:E61"/>
    </sheetView>
  </sheetViews>
  <sheetFormatPr defaultColWidth="9.140625" defaultRowHeight="12.75"/>
  <cols>
    <col min="1" max="1" width="3.00390625" style="0" customWidth="1"/>
    <col min="2" max="2" width="11.140625" style="0" customWidth="1"/>
    <col min="3" max="3" width="33.421875" style="0" customWidth="1"/>
    <col min="4" max="4" width="28.8515625" style="0" customWidth="1"/>
    <col min="5" max="5" width="10.8515625" style="0" customWidth="1"/>
    <col min="6" max="6" width="14.00390625" style="0" bestFit="1" customWidth="1"/>
  </cols>
  <sheetData>
    <row r="1" spans="2:5" ht="19.5" customHeight="1">
      <c r="B1" s="458" t="s">
        <v>641</v>
      </c>
      <c r="C1" s="459" t="s">
        <v>466</v>
      </c>
      <c r="E1" s="75"/>
    </row>
    <row r="2" spans="2:5" ht="19.5" customHeight="1">
      <c r="B2" s="458" t="s">
        <v>642</v>
      </c>
      <c r="C2" s="460"/>
      <c r="E2" s="75"/>
    </row>
    <row r="3" spans="2:5" ht="19.5" customHeight="1">
      <c r="B3" s="100"/>
      <c r="D3" s="2" t="s">
        <v>568</v>
      </c>
      <c r="E3" s="75"/>
    </row>
    <row r="4" ht="12.75" customHeight="1">
      <c r="E4" s="75"/>
    </row>
    <row r="5" spans="1:5" ht="19.5" customHeight="1">
      <c r="A5" s="19"/>
      <c r="B5" s="19"/>
      <c r="C5" s="18" t="s">
        <v>569</v>
      </c>
      <c r="D5" s="18" t="s">
        <v>570</v>
      </c>
      <c r="E5" s="75"/>
    </row>
    <row r="6" spans="1:5" ht="19.5" customHeight="1">
      <c r="A6" s="19">
        <v>1</v>
      </c>
      <c r="B6" s="18" t="s">
        <v>571</v>
      </c>
      <c r="C6" s="20" t="s">
        <v>572</v>
      </c>
      <c r="D6" s="434"/>
      <c r="E6" s="75"/>
    </row>
    <row r="7" spans="1:5" ht="19.5" customHeight="1">
      <c r="A7" s="19">
        <v>2</v>
      </c>
      <c r="B7" s="18" t="s">
        <v>571</v>
      </c>
      <c r="C7" s="20" t="s">
        <v>573</v>
      </c>
      <c r="D7" s="169"/>
      <c r="E7" s="75"/>
    </row>
    <row r="8" spans="1:5" ht="19.5" customHeight="1">
      <c r="A8" s="19">
        <v>3</v>
      </c>
      <c r="B8" s="18" t="s">
        <v>571</v>
      </c>
      <c r="C8" s="20" t="s">
        <v>574</v>
      </c>
      <c r="D8" s="169"/>
      <c r="E8" s="75"/>
    </row>
    <row r="9" spans="1:5" ht="19.5" customHeight="1">
      <c r="A9" s="19">
        <v>4</v>
      </c>
      <c r="B9" s="18" t="s">
        <v>571</v>
      </c>
      <c r="C9" s="20" t="s">
        <v>575</v>
      </c>
      <c r="D9" s="169"/>
      <c r="E9" s="75"/>
    </row>
    <row r="10" spans="1:5" ht="19.5" customHeight="1">
      <c r="A10" s="19">
        <v>5</v>
      </c>
      <c r="B10" s="18" t="s">
        <v>571</v>
      </c>
      <c r="C10" s="20" t="s">
        <v>576</v>
      </c>
      <c r="D10" s="169"/>
      <c r="E10" s="75"/>
    </row>
    <row r="11" spans="1:5" ht="19.5" customHeight="1">
      <c r="A11" s="19">
        <v>6</v>
      </c>
      <c r="B11" s="18" t="s">
        <v>571</v>
      </c>
      <c r="C11" s="20" t="s">
        <v>577</v>
      </c>
      <c r="D11" s="169"/>
      <c r="E11" s="75"/>
    </row>
    <row r="12" spans="1:4" ht="12.75">
      <c r="A12" s="19">
        <v>7</v>
      </c>
      <c r="B12" s="18" t="s">
        <v>571</v>
      </c>
      <c r="C12" s="20" t="s">
        <v>578</v>
      </c>
      <c r="D12" s="169"/>
    </row>
    <row r="13" spans="1:4" ht="12.75">
      <c r="A13" s="19">
        <v>8</v>
      </c>
      <c r="B13" s="18" t="s">
        <v>571</v>
      </c>
      <c r="C13" s="20" t="s">
        <v>579</v>
      </c>
      <c r="D13" s="296">
        <v>7370313</v>
      </c>
    </row>
    <row r="14" spans="1:4" ht="12.75">
      <c r="A14" s="18" t="s">
        <v>270</v>
      </c>
      <c r="B14" s="18"/>
      <c r="C14" s="18" t="s">
        <v>580</v>
      </c>
      <c r="D14" s="435"/>
    </row>
    <row r="15" spans="1:4" ht="12.75">
      <c r="A15" s="19">
        <v>9</v>
      </c>
      <c r="B15" s="18" t="s">
        <v>581</v>
      </c>
      <c r="C15" s="20" t="s">
        <v>582</v>
      </c>
      <c r="D15" s="169"/>
    </row>
    <row r="16" spans="1:4" ht="12.75">
      <c r="A16" s="19">
        <v>10</v>
      </c>
      <c r="B16" s="18" t="s">
        <v>581</v>
      </c>
      <c r="C16" s="20" t="s">
        <v>583</v>
      </c>
      <c r="D16" s="434"/>
    </row>
    <row r="17" spans="1:4" ht="12.75">
      <c r="A17" s="19">
        <v>11</v>
      </c>
      <c r="B17" s="18" t="s">
        <v>581</v>
      </c>
      <c r="C17" s="20" t="s">
        <v>584</v>
      </c>
      <c r="D17" s="169"/>
    </row>
    <row r="18" spans="1:4" ht="12.75">
      <c r="A18" s="18" t="s">
        <v>273</v>
      </c>
      <c r="B18" s="18"/>
      <c r="C18" s="18" t="s">
        <v>585</v>
      </c>
      <c r="D18" s="435"/>
    </row>
    <row r="19" spans="1:4" ht="12.75">
      <c r="A19" s="19">
        <v>12</v>
      </c>
      <c r="B19" s="18" t="s">
        <v>586</v>
      </c>
      <c r="C19" s="20" t="s">
        <v>587</v>
      </c>
      <c r="D19" s="169"/>
    </row>
    <row r="20" spans="1:4" ht="12.75">
      <c r="A20" s="19">
        <v>13</v>
      </c>
      <c r="B20" s="18" t="s">
        <v>586</v>
      </c>
      <c r="C20" s="18" t="s">
        <v>588</v>
      </c>
      <c r="D20" s="169"/>
    </row>
    <row r="21" spans="1:4" ht="12.75">
      <c r="A21" s="19">
        <v>14</v>
      </c>
      <c r="B21" s="18" t="s">
        <v>586</v>
      </c>
      <c r="C21" s="20" t="s">
        <v>589</v>
      </c>
      <c r="D21" s="169"/>
    </row>
    <row r="22" spans="1:4" ht="12.75">
      <c r="A22" s="19">
        <v>15</v>
      </c>
      <c r="B22" s="18" t="s">
        <v>586</v>
      </c>
      <c r="C22" s="20" t="s">
        <v>590</v>
      </c>
      <c r="D22" s="169"/>
    </row>
    <row r="23" spans="1:4" ht="12.75">
      <c r="A23" s="19">
        <v>16</v>
      </c>
      <c r="B23" s="18" t="s">
        <v>586</v>
      </c>
      <c r="C23" s="20" t="s">
        <v>591</v>
      </c>
      <c r="D23" s="169"/>
    </row>
    <row r="24" spans="1:4" ht="12.75">
      <c r="A24" s="19">
        <v>17</v>
      </c>
      <c r="B24" s="18" t="s">
        <v>586</v>
      </c>
      <c r="C24" s="20" t="s">
        <v>592</v>
      </c>
      <c r="D24" s="169"/>
    </row>
    <row r="25" spans="1:4" ht="12.75">
      <c r="A25" s="19">
        <v>18</v>
      </c>
      <c r="B25" s="18" t="s">
        <v>586</v>
      </c>
      <c r="C25" s="20" t="s">
        <v>593</v>
      </c>
      <c r="D25" s="169"/>
    </row>
    <row r="26" spans="1:4" ht="12.75">
      <c r="A26" s="19">
        <v>19</v>
      </c>
      <c r="B26" s="18" t="s">
        <v>586</v>
      </c>
      <c r="C26" s="20" t="s">
        <v>594</v>
      </c>
      <c r="D26" s="169"/>
    </row>
    <row r="27" spans="1:4" ht="12.75">
      <c r="A27" s="18" t="s">
        <v>271</v>
      </c>
      <c r="B27" s="18"/>
      <c r="C27" s="18" t="s">
        <v>595</v>
      </c>
      <c r="D27" s="169"/>
    </row>
    <row r="28" spans="1:4" ht="12.75">
      <c r="A28" s="19">
        <v>20</v>
      </c>
      <c r="B28" s="18" t="s">
        <v>596</v>
      </c>
      <c r="C28" s="20" t="s">
        <v>597</v>
      </c>
      <c r="D28" s="169"/>
    </row>
    <row r="29" spans="1:4" ht="12.75">
      <c r="A29" s="19">
        <v>21</v>
      </c>
      <c r="B29" s="18" t="s">
        <v>596</v>
      </c>
      <c r="C29" s="20" t="s">
        <v>598</v>
      </c>
      <c r="D29" s="434"/>
    </row>
    <row r="30" spans="1:4" ht="12.75">
      <c r="A30" s="19">
        <v>22</v>
      </c>
      <c r="B30" s="18" t="s">
        <v>596</v>
      </c>
      <c r="C30" s="20" t="s">
        <v>599</v>
      </c>
      <c r="D30" s="434"/>
    </row>
    <row r="31" spans="1:4" ht="12.75">
      <c r="A31" s="19">
        <v>23</v>
      </c>
      <c r="B31" s="18" t="s">
        <v>596</v>
      </c>
      <c r="C31" s="20" t="s">
        <v>600</v>
      </c>
      <c r="D31" s="169"/>
    </row>
    <row r="32" spans="1:4" ht="12.75">
      <c r="A32" s="18" t="s">
        <v>312</v>
      </c>
      <c r="B32" s="18"/>
      <c r="C32" s="18" t="s">
        <v>601</v>
      </c>
      <c r="D32" s="169"/>
    </row>
    <row r="33" spans="1:4" ht="12.75">
      <c r="A33" s="19">
        <v>24</v>
      </c>
      <c r="B33" s="18" t="s">
        <v>602</v>
      </c>
      <c r="C33" s="20" t="s">
        <v>603</v>
      </c>
      <c r="D33" s="169"/>
    </row>
    <row r="34" spans="1:4" ht="12.75">
      <c r="A34" s="19">
        <v>25</v>
      </c>
      <c r="B34" s="18" t="s">
        <v>602</v>
      </c>
      <c r="C34" s="20" t="s">
        <v>434</v>
      </c>
      <c r="D34" s="169"/>
    </row>
    <row r="35" spans="1:4" ht="12.75">
      <c r="A35" s="19">
        <v>26</v>
      </c>
      <c r="B35" s="18" t="s">
        <v>602</v>
      </c>
      <c r="C35" s="20" t="s">
        <v>604</v>
      </c>
      <c r="D35" s="169"/>
    </row>
    <row r="36" spans="1:4" ht="12.75">
      <c r="A36" s="19">
        <v>27</v>
      </c>
      <c r="B36" s="18" t="s">
        <v>602</v>
      </c>
      <c r="C36" s="20" t="s">
        <v>605</v>
      </c>
      <c r="D36" s="169"/>
    </row>
    <row r="37" spans="1:4" ht="12.75">
      <c r="A37" s="19">
        <v>28</v>
      </c>
      <c r="B37" s="18" t="s">
        <v>602</v>
      </c>
      <c r="C37" s="20" t="s">
        <v>606</v>
      </c>
      <c r="D37" s="434"/>
    </row>
    <row r="38" spans="1:4" ht="12.75">
      <c r="A38" s="19">
        <v>29</v>
      </c>
      <c r="B38" s="18" t="s">
        <v>602</v>
      </c>
      <c r="C38" s="161" t="s">
        <v>607</v>
      </c>
      <c r="D38" s="169"/>
    </row>
    <row r="39" spans="1:4" ht="12.75">
      <c r="A39" s="19">
        <v>30</v>
      </c>
      <c r="B39" s="18" t="s">
        <v>602</v>
      </c>
      <c r="C39" s="20" t="s">
        <v>608</v>
      </c>
      <c r="D39" s="169"/>
    </row>
    <row r="40" spans="1:4" ht="12.75">
      <c r="A40" s="19">
        <v>31</v>
      </c>
      <c r="B40" s="18" t="s">
        <v>602</v>
      </c>
      <c r="C40" s="20" t="s">
        <v>609</v>
      </c>
      <c r="D40" s="169"/>
    </row>
    <row r="41" spans="1:4" ht="12.75">
      <c r="A41" s="19">
        <v>32</v>
      </c>
      <c r="B41" s="18" t="s">
        <v>602</v>
      </c>
      <c r="C41" s="20" t="s">
        <v>610</v>
      </c>
      <c r="D41" s="169"/>
    </row>
    <row r="42" spans="1:4" ht="12.75">
      <c r="A42" s="19">
        <v>33</v>
      </c>
      <c r="B42" s="18" t="s">
        <v>602</v>
      </c>
      <c r="C42" s="20" t="s">
        <v>611</v>
      </c>
      <c r="D42" s="169"/>
    </row>
    <row r="43" spans="1:4" ht="12.75">
      <c r="A43" s="84">
        <v>34</v>
      </c>
      <c r="B43" s="18" t="s">
        <v>602</v>
      </c>
      <c r="C43" s="20" t="s">
        <v>612</v>
      </c>
      <c r="D43" s="169"/>
    </row>
    <row r="44" spans="1:4" ht="12.75">
      <c r="A44" s="18" t="s">
        <v>313</v>
      </c>
      <c r="B44" s="19"/>
      <c r="C44" s="18" t="s">
        <v>613</v>
      </c>
      <c r="D44" s="435"/>
    </row>
    <row r="45" spans="1:4" ht="12.75">
      <c r="A45" s="19"/>
      <c r="B45" s="19"/>
      <c r="C45" s="18" t="s">
        <v>614</v>
      </c>
      <c r="D45" s="436">
        <v>7370313</v>
      </c>
    </row>
    <row r="48" spans="2:4" ht="12.75">
      <c r="B48" s="162" t="s">
        <v>643</v>
      </c>
      <c r="C48" s="5"/>
      <c r="D48" s="18" t="s">
        <v>615</v>
      </c>
    </row>
    <row r="49" spans="2:4" ht="12.75">
      <c r="B49" s="163"/>
      <c r="C49" s="97"/>
      <c r="D49" s="97"/>
    </row>
    <row r="50" spans="2:6" ht="12.75">
      <c r="B50" s="6" t="s">
        <v>616</v>
      </c>
      <c r="C50" s="6"/>
      <c r="D50" s="169"/>
      <c r="F50" s="3"/>
    </row>
    <row r="51" spans="2:4" ht="12.75">
      <c r="B51" s="19" t="s">
        <v>617</v>
      </c>
      <c r="C51" s="19"/>
      <c r="D51" s="169">
        <v>2</v>
      </c>
    </row>
    <row r="52" spans="2:4" ht="12.75">
      <c r="B52" s="19" t="s">
        <v>618</v>
      </c>
      <c r="C52" s="19"/>
      <c r="D52" s="169">
        <v>1</v>
      </c>
    </row>
    <row r="53" spans="2:4" ht="12.75">
      <c r="B53" s="19" t="s">
        <v>619</v>
      </c>
      <c r="C53" s="19"/>
      <c r="D53" s="169">
        <v>1</v>
      </c>
    </row>
    <row r="54" spans="2:4" ht="12.75">
      <c r="B54" s="164" t="s">
        <v>620</v>
      </c>
      <c r="C54" s="5"/>
      <c r="D54" s="169"/>
    </row>
    <row r="55" spans="2:4" ht="12.75">
      <c r="B55" s="165"/>
      <c r="C55" s="166" t="s">
        <v>455</v>
      </c>
      <c r="D55" s="445">
        <f>D51+D52+D53</f>
        <v>4</v>
      </c>
    </row>
    <row r="57" ht="12.75">
      <c r="D57" s="12" t="s">
        <v>505</v>
      </c>
    </row>
    <row r="58" ht="12.75">
      <c r="D58" s="3" t="s">
        <v>661</v>
      </c>
    </row>
    <row r="59" ht="12.75">
      <c r="B59" s="2" t="s">
        <v>621</v>
      </c>
    </row>
    <row r="61" ht="12.75">
      <c r="B61" s="2"/>
    </row>
  </sheetData>
  <sheetProtection/>
  <printOptions/>
  <pageMargins left="0.75" right="0.75" top="0.31" bottom="0.38" header="0.17" footer="0.5"/>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G50"/>
  <sheetViews>
    <sheetView zoomScalePageLayoutView="0" workbookViewId="0" topLeftCell="A28">
      <selection activeCell="D2" sqref="D2"/>
    </sheetView>
  </sheetViews>
  <sheetFormatPr defaultColWidth="9.140625" defaultRowHeight="12.75"/>
  <cols>
    <col min="1" max="1" width="4.8515625" style="0" customWidth="1"/>
    <col min="2" max="2" width="15.7109375" style="0" customWidth="1"/>
    <col min="3" max="3" width="8.7109375" style="0" customWidth="1"/>
    <col min="4" max="4" width="12.8515625" style="3" customWidth="1"/>
    <col min="5" max="5" width="14.140625" style="0" customWidth="1"/>
    <col min="6" max="6" width="9.00390625" style="0" customWidth="1"/>
    <col min="7" max="7" width="10.28125" style="0" customWidth="1"/>
  </cols>
  <sheetData>
    <row r="1" spans="2:3" ht="19.5" customHeight="1">
      <c r="B1" s="461" t="s">
        <v>668</v>
      </c>
      <c r="C1" s="460"/>
    </row>
    <row r="2" ht="19.5" customHeight="1">
      <c r="B2" s="458" t="s">
        <v>799</v>
      </c>
    </row>
    <row r="3" ht="19.5" customHeight="1">
      <c r="B3" s="100"/>
    </row>
    <row r="4" spans="2:7" ht="19.5" customHeight="1">
      <c r="B4" s="427" t="s">
        <v>644</v>
      </c>
      <c r="C4" s="427"/>
      <c r="D4" s="427"/>
      <c r="E4" s="427"/>
      <c r="F4" s="427"/>
      <c r="G4" s="427"/>
    </row>
    <row r="5" ht="19.5" customHeight="1"/>
    <row r="6" spans="1:7" ht="19.5" customHeight="1">
      <c r="A6" s="542" t="s">
        <v>268</v>
      </c>
      <c r="B6" s="544" t="s">
        <v>432</v>
      </c>
      <c r="C6" s="542" t="s">
        <v>340</v>
      </c>
      <c r="D6" s="167" t="s">
        <v>622</v>
      </c>
      <c r="E6" s="542" t="s">
        <v>623</v>
      </c>
      <c r="F6" s="542" t="s">
        <v>624</v>
      </c>
      <c r="G6" s="167" t="s">
        <v>622</v>
      </c>
    </row>
    <row r="7" spans="1:7" ht="19.5" customHeight="1">
      <c r="A7" s="543"/>
      <c r="B7" s="545"/>
      <c r="C7" s="543"/>
      <c r="D7" s="168">
        <v>40909</v>
      </c>
      <c r="E7" s="543"/>
      <c r="F7" s="543"/>
      <c r="G7" s="168">
        <v>41274</v>
      </c>
    </row>
    <row r="8" spans="1:7" ht="19.5" customHeight="1">
      <c r="A8" s="169">
        <v>1</v>
      </c>
      <c r="B8" s="87" t="s">
        <v>297</v>
      </c>
      <c r="C8" s="169"/>
      <c r="D8" s="437"/>
      <c r="E8" s="170"/>
      <c r="F8" s="170"/>
      <c r="G8" s="437"/>
    </row>
    <row r="9" spans="1:7" ht="19.5" customHeight="1">
      <c r="A9" s="169">
        <v>2</v>
      </c>
      <c r="B9" s="87" t="s">
        <v>625</v>
      </c>
      <c r="C9" s="169"/>
      <c r="D9" s="437"/>
      <c r="E9" s="170"/>
      <c r="F9" s="170"/>
      <c r="G9" s="437"/>
    </row>
    <row r="10" spans="1:7" ht="19.5" customHeight="1">
      <c r="A10" s="169">
        <v>3</v>
      </c>
      <c r="B10" s="87" t="s">
        <v>456</v>
      </c>
      <c r="C10" s="169"/>
      <c r="D10" s="437">
        <v>1191360</v>
      </c>
      <c r="E10" s="170"/>
      <c r="F10" s="170"/>
      <c r="G10" s="437">
        <v>1191360</v>
      </c>
    </row>
    <row r="11" spans="1:7" ht="19.5" customHeight="1">
      <c r="A11" s="169">
        <v>4</v>
      </c>
      <c r="B11" s="87" t="s">
        <v>457</v>
      </c>
      <c r="C11" s="169"/>
      <c r="D11" s="437">
        <v>1480000</v>
      </c>
      <c r="E11" s="170"/>
      <c r="F11" s="170"/>
      <c r="G11" s="437">
        <v>1480000</v>
      </c>
    </row>
    <row r="12" spans="1:7" ht="12.75">
      <c r="A12" s="169">
        <v>5</v>
      </c>
      <c r="B12" s="87" t="s">
        <v>626</v>
      </c>
      <c r="C12" s="169"/>
      <c r="D12" s="437"/>
      <c r="E12" s="18"/>
      <c r="F12" s="170"/>
      <c r="G12" s="437"/>
    </row>
    <row r="13" spans="1:7" ht="12.75">
      <c r="A13" s="169">
        <v>1</v>
      </c>
      <c r="B13" s="87" t="s">
        <v>627</v>
      </c>
      <c r="C13" s="169"/>
      <c r="D13" s="437"/>
      <c r="E13" s="170"/>
      <c r="F13" s="170"/>
      <c r="G13" s="437"/>
    </row>
    <row r="14" spans="1:7" ht="12.75">
      <c r="A14" s="169">
        <v>2</v>
      </c>
      <c r="B14" s="19"/>
      <c r="C14" s="169"/>
      <c r="D14" s="437"/>
      <c r="E14" s="170"/>
      <c r="F14" s="170"/>
      <c r="G14" s="437"/>
    </row>
    <row r="15" spans="1:7" ht="12.75">
      <c r="A15" s="169">
        <v>3</v>
      </c>
      <c r="B15" s="19"/>
      <c r="C15" s="169"/>
      <c r="D15" s="437"/>
      <c r="E15" s="170"/>
      <c r="F15" s="170"/>
      <c r="G15" s="437"/>
    </row>
    <row r="16" spans="1:7" ht="13.5" thickBot="1">
      <c r="A16" s="7">
        <v>4</v>
      </c>
      <c r="B16" s="5"/>
      <c r="C16" s="7"/>
      <c r="D16" s="438"/>
      <c r="E16" s="171"/>
      <c r="F16" s="171"/>
      <c r="G16" s="438"/>
    </row>
    <row r="17" spans="1:7" ht="13.5" thickBot="1">
      <c r="A17" s="172"/>
      <c r="B17" s="173" t="s">
        <v>628</v>
      </c>
      <c r="C17" s="174"/>
      <c r="D17" s="439">
        <f>SUM(D8:D16)</f>
        <v>2671360</v>
      </c>
      <c r="E17" s="175"/>
      <c r="F17" s="175"/>
      <c r="G17" s="176">
        <f>SUM(G8:G16)</f>
        <v>2671360</v>
      </c>
    </row>
    <row r="19" spans="2:7" ht="15.75">
      <c r="B19" s="427" t="s">
        <v>645</v>
      </c>
      <c r="C19" s="427"/>
      <c r="D19" s="427"/>
      <c r="E19" s="427"/>
      <c r="F19" s="427"/>
      <c r="G19" s="427"/>
    </row>
    <row r="21" spans="1:7" ht="12.75">
      <c r="A21" s="542" t="s">
        <v>268</v>
      </c>
      <c r="B21" s="544" t="s">
        <v>432</v>
      </c>
      <c r="C21" s="542" t="s">
        <v>340</v>
      </c>
      <c r="D21" s="167" t="s">
        <v>622</v>
      </c>
      <c r="E21" s="542" t="s">
        <v>267</v>
      </c>
      <c r="F21" s="542" t="s">
        <v>624</v>
      </c>
      <c r="G21" s="167" t="s">
        <v>622</v>
      </c>
    </row>
    <row r="22" spans="1:7" ht="14.25" customHeight="1">
      <c r="A22" s="543"/>
      <c r="B22" s="545"/>
      <c r="C22" s="543"/>
      <c r="D22" s="168">
        <v>40909</v>
      </c>
      <c r="E22" s="543"/>
      <c r="F22" s="543"/>
      <c r="G22" s="168">
        <v>41274</v>
      </c>
    </row>
    <row r="23" spans="1:7" ht="12.75">
      <c r="A23" s="169">
        <v>1</v>
      </c>
      <c r="B23" s="87" t="s">
        <v>297</v>
      </c>
      <c r="C23" s="169"/>
      <c r="D23" s="440"/>
      <c r="E23" s="332"/>
      <c r="F23" s="170"/>
      <c r="G23" s="170"/>
    </row>
    <row r="24" spans="1:7" ht="12.75">
      <c r="A24" s="169">
        <v>2</v>
      </c>
      <c r="B24" s="87" t="s">
        <v>625</v>
      </c>
      <c r="C24" s="169"/>
      <c r="D24" s="440"/>
      <c r="E24" s="332"/>
      <c r="F24" s="170"/>
      <c r="G24" s="170"/>
    </row>
    <row r="25" spans="1:7" ht="12.75">
      <c r="A25" s="169">
        <v>3</v>
      </c>
      <c r="B25" s="87" t="s">
        <v>629</v>
      </c>
      <c r="C25" s="169"/>
      <c r="D25" s="441">
        <v>551872</v>
      </c>
      <c r="E25" s="443">
        <v>127897.6</v>
      </c>
      <c r="F25" s="170"/>
      <c r="G25" s="437">
        <v>679769.6</v>
      </c>
    </row>
    <row r="26" spans="1:7" ht="12.75">
      <c r="A26" s="169">
        <v>4</v>
      </c>
      <c r="B26" s="87" t="s">
        <v>457</v>
      </c>
      <c r="C26" s="169"/>
      <c r="D26" s="441">
        <v>470080</v>
      </c>
      <c r="E26" s="443">
        <v>201984</v>
      </c>
      <c r="F26" s="170"/>
      <c r="G26" s="437">
        <v>672064</v>
      </c>
    </row>
    <row r="27" spans="1:7" ht="12.75">
      <c r="A27" s="169">
        <v>5</v>
      </c>
      <c r="B27" s="87" t="s">
        <v>626</v>
      </c>
      <c r="C27" s="169"/>
      <c r="D27" s="440"/>
      <c r="E27" s="444"/>
      <c r="F27" s="170"/>
      <c r="G27" s="437"/>
    </row>
    <row r="28" spans="1:7" ht="12.75">
      <c r="A28" s="169">
        <v>1</v>
      </c>
      <c r="B28" s="87" t="s">
        <v>627</v>
      </c>
      <c r="C28" s="169"/>
      <c r="D28" s="437"/>
      <c r="E28" s="170"/>
      <c r="F28" s="170"/>
      <c r="G28" s="170"/>
    </row>
    <row r="29" spans="1:7" ht="12.75">
      <c r="A29" s="169">
        <v>2</v>
      </c>
      <c r="B29" s="19"/>
      <c r="C29" s="169"/>
      <c r="D29" s="437"/>
      <c r="E29" s="170"/>
      <c r="F29" s="170"/>
      <c r="G29" s="170"/>
    </row>
    <row r="30" spans="1:7" ht="12.75">
      <c r="A30" s="169">
        <v>3</v>
      </c>
      <c r="B30" s="19"/>
      <c r="C30" s="169"/>
      <c r="D30" s="437"/>
      <c r="E30" s="170"/>
      <c r="F30" s="170"/>
      <c r="G30" s="170"/>
    </row>
    <row r="31" spans="1:7" ht="13.5" thickBot="1">
      <c r="A31" s="7">
        <v>4</v>
      </c>
      <c r="B31" s="5"/>
      <c r="C31" s="7"/>
      <c r="D31" s="438"/>
      <c r="E31" s="171"/>
      <c r="F31" s="171"/>
      <c r="G31" s="171"/>
    </row>
    <row r="32" spans="1:7" ht="13.5" thickBot="1">
      <c r="A32" s="172"/>
      <c r="B32" s="173" t="s">
        <v>628</v>
      </c>
      <c r="C32" s="174"/>
      <c r="D32" s="439">
        <f>SUM(D23:D31)</f>
        <v>1021952</v>
      </c>
      <c r="E32" s="175">
        <f>SUM(E23:E31)</f>
        <v>329881.6</v>
      </c>
      <c r="F32" s="175"/>
      <c r="G32" s="176">
        <f>SUM(G23:G31)</f>
        <v>1351833.6</v>
      </c>
    </row>
    <row r="33" ht="12.75">
      <c r="G33" s="177"/>
    </row>
    <row r="34" spans="2:7" ht="15.75">
      <c r="B34" s="427" t="s">
        <v>646</v>
      </c>
      <c r="C34" s="427"/>
      <c r="D34" s="427"/>
      <c r="E34" s="427"/>
      <c r="F34" s="427"/>
      <c r="G34" s="427"/>
    </row>
    <row r="36" spans="1:7" ht="12.75">
      <c r="A36" s="542" t="s">
        <v>268</v>
      </c>
      <c r="B36" s="544" t="s">
        <v>432</v>
      </c>
      <c r="C36" s="542" t="s">
        <v>340</v>
      </c>
      <c r="D36" s="167" t="s">
        <v>622</v>
      </c>
      <c r="E36" s="542" t="s">
        <v>623</v>
      </c>
      <c r="F36" s="542" t="s">
        <v>624</v>
      </c>
      <c r="G36" s="167" t="s">
        <v>622</v>
      </c>
    </row>
    <row r="37" spans="1:7" ht="12.75">
      <c r="A37" s="543"/>
      <c r="B37" s="545"/>
      <c r="C37" s="543"/>
      <c r="D37" s="168">
        <v>40909</v>
      </c>
      <c r="E37" s="543"/>
      <c r="F37" s="543"/>
      <c r="G37" s="168">
        <v>41274</v>
      </c>
    </row>
    <row r="38" spans="1:7" ht="12.75">
      <c r="A38" s="169">
        <v>1</v>
      </c>
      <c r="B38" s="158" t="s">
        <v>297</v>
      </c>
      <c r="C38" s="169"/>
      <c r="D38" s="437"/>
      <c r="E38" s="170"/>
      <c r="F38" s="170"/>
      <c r="G38" s="170"/>
    </row>
    <row r="39" spans="1:7" ht="12.75">
      <c r="A39" s="169">
        <v>2</v>
      </c>
      <c r="B39" s="87" t="s">
        <v>625</v>
      </c>
      <c r="C39" s="169"/>
      <c r="D39" s="437"/>
      <c r="E39" s="170"/>
      <c r="F39" s="170"/>
      <c r="G39" s="170"/>
    </row>
    <row r="40" spans="1:7" ht="12.75">
      <c r="A40" s="169">
        <v>3</v>
      </c>
      <c r="B40" s="87" t="s">
        <v>629</v>
      </c>
      <c r="C40" s="169"/>
      <c r="D40" s="437">
        <v>639488</v>
      </c>
      <c r="E40" s="177"/>
      <c r="F40" s="437">
        <v>127897.6</v>
      </c>
      <c r="G40" s="437">
        <v>511590.4</v>
      </c>
    </row>
    <row r="41" spans="1:7" ht="12.75">
      <c r="A41" s="169">
        <v>4</v>
      </c>
      <c r="B41" s="87" t="s">
        <v>457</v>
      </c>
      <c r="C41" s="169"/>
      <c r="D41" s="437">
        <v>1009920</v>
      </c>
      <c r="E41" s="170"/>
      <c r="F41" s="437">
        <v>201984</v>
      </c>
      <c r="G41" s="437">
        <v>807936</v>
      </c>
    </row>
    <row r="42" spans="1:7" ht="12.75">
      <c r="A42" s="169">
        <v>5</v>
      </c>
      <c r="B42" s="87" t="s">
        <v>626</v>
      </c>
      <c r="C42" s="169"/>
      <c r="D42" s="437"/>
      <c r="E42" s="170"/>
      <c r="F42" s="437"/>
      <c r="G42" s="170"/>
    </row>
    <row r="43" spans="1:7" ht="12.75">
      <c r="A43" s="169">
        <v>1</v>
      </c>
      <c r="B43" s="87" t="s">
        <v>627</v>
      </c>
      <c r="C43" s="169"/>
      <c r="D43" s="437"/>
      <c r="E43" s="170"/>
      <c r="F43" s="170"/>
      <c r="G43" s="170"/>
    </row>
    <row r="44" spans="1:7" ht="12.75">
      <c r="A44" s="169">
        <v>2</v>
      </c>
      <c r="B44" s="87"/>
      <c r="C44" s="169"/>
      <c r="D44" s="437"/>
      <c r="E44" s="170"/>
      <c r="F44" s="170"/>
      <c r="G44" s="170"/>
    </row>
    <row r="45" spans="1:7" ht="12.75">
      <c r="A45" s="169">
        <v>3</v>
      </c>
      <c r="B45" s="19"/>
      <c r="C45" s="169"/>
      <c r="D45" s="437"/>
      <c r="E45" s="170"/>
      <c r="F45" s="170"/>
      <c r="G45" s="170"/>
    </row>
    <row r="46" spans="1:7" ht="13.5" thickBot="1">
      <c r="A46" s="7">
        <v>4</v>
      </c>
      <c r="B46" s="5"/>
      <c r="C46" s="7"/>
      <c r="D46" s="438"/>
      <c r="E46" s="171"/>
      <c r="F46" s="171"/>
      <c r="G46" s="171"/>
    </row>
    <row r="47" spans="1:7" ht="13.5" thickBot="1">
      <c r="A47" s="172"/>
      <c r="B47" s="173" t="s">
        <v>628</v>
      </c>
      <c r="C47" s="174"/>
      <c r="D47" s="439">
        <f>SUM(D38:D46)</f>
        <v>1649408</v>
      </c>
      <c r="E47" s="175"/>
      <c r="F47" s="175">
        <f>SUM(F38:F46)</f>
        <v>329881.6</v>
      </c>
      <c r="G47" s="176">
        <f>SUM(G38:G46)</f>
        <v>1319526.4</v>
      </c>
    </row>
    <row r="48" spans="1:7" ht="12.75">
      <c r="A48" s="389"/>
      <c r="B48" s="390"/>
      <c r="C48" s="391"/>
      <c r="D48" s="442"/>
      <c r="E48" s="392"/>
      <c r="F48" s="392"/>
      <c r="G48" s="392"/>
    </row>
    <row r="49" spans="5:7" ht="12.75">
      <c r="E49" s="540" t="s">
        <v>505</v>
      </c>
      <c r="F49" s="540"/>
      <c r="G49" s="540"/>
    </row>
    <row r="50" spans="5:7" ht="12.75">
      <c r="E50" s="541" t="s">
        <v>661</v>
      </c>
      <c r="F50" s="541"/>
      <c r="G50" s="541"/>
    </row>
  </sheetData>
  <sheetProtection/>
  <mergeCells count="20">
    <mergeCell ref="B4:G4"/>
    <mergeCell ref="A6:A7"/>
    <mergeCell ref="B6:B7"/>
    <mergeCell ref="C6:C7"/>
    <mergeCell ref="E6:E7"/>
    <mergeCell ref="F6:F7"/>
    <mergeCell ref="B19:G19"/>
    <mergeCell ref="A21:A22"/>
    <mergeCell ref="B21:B22"/>
    <mergeCell ref="C21:C22"/>
    <mergeCell ref="E21:E22"/>
    <mergeCell ref="F21:F22"/>
    <mergeCell ref="E49:G49"/>
    <mergeCell ref="E50:G50"/>
    <mergeCell ref="B34:G34"/>
    <mergeCell ref="A36:A37"/>
    <mergeCell ref="B36:B37"/>
    <mergeCell ref="C36:C37"/>
    <mergeCell ref="E36:E37"/>
    <mergeCell ref="F36:F37"/>
  </mergeCells>
  <printOptions/>
  <pageMargins left="0.75" right="0.75" top="0.5"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48"/>
  <sheetViews>
    <sheetView zoomScalePageLayoutView="0" workbookViewId="0" topLeftCell="A37">
      <selection activeCell="A1" sqref="A1:IV1"/>
    </sheetView>
  </sheetViews>
  <sheetFormatPr defaultColWidth="9.140625" defaultRowHeight="12.75"/>
  <cols>
    <col min="1" max="1" width="4.28125" style="30" customWidth="1"/>
    <col min="2" max="2" width="3.7109375" style="31" customWidth="1"/>
    <col min="3" max="3" width="2.7109375" style="31" customWidth="1"/>
    <col min="4" max="4" width="4.00390625" style="31" customWidth="1"/>
    <col min="5" max="5" width="40.57421875" style="30" customWidth="1"/>
    <col min="6" max="6" width="8.28125" style="30" customWidth="1"/>
    <col min="7" max="7" width="16.421875" style="32" customWidth="1"/>
    <col min="8" max="8" width="17.140625" style="32" customWidth="1"/>
    <col min="9" max="9" width="1.421875" style="30" customWidth="1"/>
    <col min="10" max="10" width="9.140625" style="30" customWidth="1"/>
    <col min="11" max="11" width="10.7109375" style="30" bestFit="1" customWidth="1"/>
    <col min="12" max="12" width="12.8515625" style="30" customWidth="1"/>
    <col min="13" max="16384" width="9.140625" style="30" customWidth="1"/>
  </cols>
  <sheetData>
    <row r="1" spans="2:8" s="33" customFormat="1" ht="18">
      <c r="B1" s="380" t="s">
        <v>797</v>
      </c>
      <c r="C1" s="35"/>
      <c r="D1" s="35"/>
      <c r="E1" s="36"/>
      <c r="H1" s="37" t="s">
        <v>341</v>
      </c>
    </row>
    <row r="2" spans="2:8" s="33" customFormat="1" ht="9" customHeight="1">
      <c r="B2" s="38"/>
      <c r="C2" s="35"/>
      <c r="D2" s="35"/>
      <c r="E2" s="36"/>
      <c r="G2" s="37"/>
      <c r="H2" s="37"/>
    </row>
    <row r="3" spans="2:8" s="33" customFormat="1" ht="18" customHeight="1">
      <c r="B3" s="491" t="s">
        <v>634</v>
      </c>
      <c r="C3" s="491"/>
      <c r="D3" s="491"/>
      <c r="E3" s="491"/>
      <c r="F3" s="491"/>
      <c r="G3" s="491"/>
      <c r="H3" s="491"/>
    </row>
    <row r="4" ht="13.5" customHeight="1"/>
    <row r="5" spans="2:8" ht="12" customHeight="1">
      <c r="B5" s="492" t="s">
        <v>268</v>
      </c>
      <c r="C5" s="494" t="s">
        <v>342</v>
      </c>
      <c r="D5" s="495"/>
      <c r="E5" s="496"/>
      <c r="F5" s="492" t="s">
        <v>343</v>
      </c>
      <c r="G5" s="365" t="s">
        <v>344</v>
      </c>
      <c r="H5" s="365" t="s">
        <v>344</v>
      </c>
    </row>
    <row r="6" spans="2:8" ht="12" customHeight="1">
      <c r="B6" s="493"/>
      <c r="C6" s="497"/>
      <c r="D6" s="498"/>
      <c r="E6" s="499"/>
      <c r="F6" s="493"/>
      <c r="G6" s="366" t="s">
        <v>345</v>
      </c>
      <c r="H6" s="367" t="s">
        <v>346</v>
      </c>
    </row>
    <row r="7" spans="2:8" s="33" customFormat="1" ht="24.75" customHeight="1">
      <c r="B7" s="324" t="s">
        <v>270</v>
      </c>
      <c r="C7" s="488" t="s">
        <v>347</v>
      </c>
      <c r="D7" s="489"/>
      <c r="E7" s="490"/>
      <c r="F7" s="372"/>
      <c r="G7" s="370">
        <v>94229027.23</v>
      </c>
      <c r="H7" s="370">
        <v>87144991</v>
      </c>
    </row>
    <row r="8" spans="2:11" s="33" customFormat="1" ht="16.5" customHeight="1">
      <c r="B8" s="43"/>
      <c r="C8" s="40">
        <v>1</v>
      </c>
      <c r="D8" s="44" t="s">
        <v>348</v>
      </c>
      <c r="E8" s="45"/>
      <c r="F8" s="46"/>
      <c r="G8" s="42">
        <v>31777.91</v>
      </c>
      <c r="H8" s="42">
        <v>1232441</v>
      </c>
      <c r="K8" s="50"/>
    </row>
    <row r="9" spans="2:11" s="33" customFormat="1" ht="16.5" customHeight="1">
      <c r="B9" s="43"/>
      <c r="C9" s="40"/>
      <c r="D9" s="47" t="s">
        <v>349</v>
      </c>
      <c r="E9" s="48" t="s">
        <v>350</v>
      </c>
      <c r="F9" s="46"/>
      <c r="G9" s="49">
        <v>28986.91</v>
      </c>
      <c r="H9" s="49">
        <v>20893</v>
      </c>
      <c r="K9" s="50"/>
    </row>
    <row r="10" spans="2:11" s="33" customFormat="1" ht="16.5" customHeight="1">
      <c r="B10" s="43"/>
      <c r="C10" s="40"/>
      <c r="D10" s="47" t="s">
        <v>349</v>
      </c>
      <c r="E10" s="48" t="s">
        <v>351</v>
      </c>
      <c r="F10" s="46"/>
      <c r="G10" s="49">
        <v>2791</v>
      </c>
      <c r="H10" s="49">
        <v>1211548</v>
      </c>
      <c r="K10" s="50"/>
    </row>
    <row r="11" spans="2:11" s="33" customFormat="1" ht="16.5" customHeight="1">
      <c r="B11" s="43"/>
      <c r="C11" s="40">
        <v>2</v>
      </c>
      <c r="D11" s="44" t="s">
        <v>352</v>
      </c>
      <c r="E11" s="45"/>
      <c r="F11" s="46"/>
      <c r="G11" s="49"/>
      <c r="H11" s="49"/>
      <c r="K11" s="50"/>
    </row>
    <row r="12" spans="2:11" s="33" customFormat="1" ht="16.5" customHeight="1">
      <c r="B12" s="43"/>
      <c r="C12" s="40">
        <v>3</v>
      </c>
      <c r="D12" s="44" t="s">
        <v>353</v>
      </c>
      <c r="E12" s="45"/>
      <c r="F12" s="46"/>
      <c r="G12" s="42">
        <v>1214321</v>
      </c>
      <c r="H12" s="42">
        <v>6686400</v>
      </c>
      <c r="K12" s="50"/>
    </row>
    <row r="13" spans="2:11" s="33" customFormat="1" ht="16.5" customHeight="1">
      <c r="B13" s="43"/>
      <c r="C13" s="51"/>
      <c r="D13" s="47" t="s">
        <v>349</v>
      </c>
      <c r="E13" s="48" t="s">
        <v>354</v>
      </c>
      <c r="F13" s="46"/>
      <c r="G13" s="49"/>
      <c r="H13" s="49">
        <v>5388922</v>
      </c>
      <c r="K13" s="50"/>
    </row>
    <row r="14" spans="2:11" s="33" customFormat="1" ht="16.5" customHeight="1">
      <c r="B14" s="43"/>
      <c r="C14" s="51"/>
      <c r="D14" s="47" t="s">
        <v>349</v>
      </c>
      <c r="E14" s="48" t="s">
        <v>355</v>
      </c>
      <c r="F14" s="46"/>
      <c r="G14" s="49">
        <v>0</v>
      </c>
      <c r="H14" s="49">
        <v>0</v>
      </c>
      <c r="K14" s="50"/>
    </row>
    <row r="15" spans="2:11" s="33" customFormat="1" ht="16.5" customHeight="1">
      <c r="B15" s="43"/>
      <c r="C15" s="51"/>
      <c r="D15" s="47" t="s">
        <v>349</v>
      </c>
      <c r="E15" s="48" t="s">
        <v>356</v>
      </c>
      <c r="F15" s="46"/>
      <c r="G15" s="49">
        <v>546457</v>
      </c>
      <c r="H15" s="49">
        <v>463347</v>
      </c>
      <c r="K15" s="50"/>
    </row>
    <row r="16" spans="2:11" s="33" customFormat="1" ht="16.5" customHeight="1">
      <c r="B16" s="43"/>
      <c r="C16" s="51"/>
      <c r="D16" s="47" t="s">
        <v>349</v>
      </c>
      <c r="E16" s="48" t="s">
        <v>357</v>
      </c>
      <c r="F16" s="46"/>
      <c r="G16" s="49">
        <v>667864</v>
      </c>
      <c r="H16" s="49">
        <v>834131</v>
      </c>
      <c r="K16" s="50"/>
    </row>
    <row r="17" spans="2:11" s="33" customFormat="1" ht="16.5" customHeight="1">
      <c r="B17" s="43"/>
      <c r="C17" s="51"/>
      <c r="D17" s="47" t="s">
        <v>349</v>
      </c>
      <c r="E17" s="48" t="s">
        <v>358</v>
      </c>
      <c r="F17" s="46"/>
      <c r="G17" s="49"/>
      <c r="H17" s="49">
        <v>0</v>
      </c>
      <c r="K17" s="50"/>
    </row>
    <row r="18" spans="2:11" s="33" customFormat="1" ht="16.5" customHeight="1">
      <c r="B18" s="43"/>
      <c r="C18" s="51"/>
      <c r="D18" s="47" t="s">
        <v>349</v>
      </c>
      <c r="E18" s="48"/>
      <c r="F18" s="46"/>
      <c r="G18" s="49"/>
      <c r="H18" s="49"/>
      <c r="K18" s="50"/>
    </row>
    <row r="19" spans="2:11" s="33" customFormat="1" ht="16.5" customHeight="1">
      <c r="B19" s="43"/>
      <c r="C19" s="51"/>
      <c r="D19" s="47" t="s">
        <v>349</v>
      </c>
      <c r="E19" s="48"/>
      <c r="F19" s="46"/>
      <c r="G19" s="49"/>
      <c r="H19" s="49"/>
      <c r="K19" s="50"/>
    </row>
    <row r="20" spans="2:11" s="33" customFormat="1" ht="16.5" customHeight="1">
      <c r="B20" s="43"/>
      <c r="C20" s="40">
        <v>4</v>
      </c>
      <c r="D20" s="44" t="s">
        <v>275</v>
      </c>
      <c r="E20" s="45"/>
      <c r="F20" s="46"/>
      <c r="G20" s="42">
        <v>92982928.32000001</v>
      </c>
      <c r="H20" s="42">
        <v>79226150</v>
      </c>
      <c r="K20" s="50"/>
    </row>
    <row r="21" spans="2:11" s="33" customFormat="1" ht="16.5" customHeight="1">
      <c r="B21" s="43"/>
      <c r="C21" s="51"/>
      <c r="D21" s="47" t="s">
        <v>349</v>
      </c>
      <c r="E21" s="48" t="s">
        <v>359</v>
      </c>
      <c r="F21" s="46"/>
      <c r="G21" s="49"/>
      <c r="H21" s="49"/>
      <c r="K21" s="50"/>
    </row>
    <row r="22" spans="2:11" s="33" customFormat="1" ht="16.5" customHeight="1">
      <c r="B22" s="43"/>
      <c r="C22" s="51"/>
      <c r="D22" s="47" t="s">
        <v>349</v>
      </c>
      <c r="E22" s="48" t="s">
        <v>360</v>
      </c>
      <c r="F22" s="46"/>
      <c r="G22" s="49"/>
      <c r="H22" s="49"/>
      <c r="K22" s="50"/>
    </row>
    <row r="23" spans="2:11" s="33" customFormat="1" ht="16.5" customHeight="1">
      <c r="B23" s="43"/>
      <c r="C23" s="51"/>
      <c r="D23" s="47" t="s">
        <v>349</v>
      </c>
      <c r="E23" s="48" t="s">
        <v>361</v>
      </c>
      <c r="F23" s="46"/>
      <c r="G23" s="49">
        <v>0</v>
      </c>
      <c r="H23" s="49">
        <v>0</v>
      </c>
      <c r="K23" s="50"/>
    </row>
    <row r="24" spans="2:11" s="33" customFormat="1" ht="16.5" customHeight="1">
      <c r="B24" s="43"/>
      <c r="C24" s="51"/>
      <c r="D24" s="47" t="s">
        <v>349</v>
      </c>
      <c r="E24" s="48" t="s">
        <v>295</v>
      </c>
      <c r="F24" s="46"/>
      <c r="G24" s="49"/>
      <c r="H24" s="49"/>
      <c r="K24" s="50"/>
    </row>
    <row r="25" spans="2:11" s="33" customFormat="1" ht="16.5" customHeight="1">
      <c r="B25" s="43"/>
      <c r="C25" s="51"/>
      <c r="D25" s="47" t="s">
        <v>349</v>
      </c>
      <c r="E25" s="48" t="s">
        <v>296</v>
      </c>
      <c r="F25" s="46"/>
      <c r="G25" s="49">
        <v>82953257.01</v>
      </c>
      <c r="H25" s="49">
        <v>79226150</v>
      </c>
      <c r="K25" s="50"/>
    </row>
    <row r="26" spans="2:11" s="33" customFormat="1" ht="16.5" customHeight="1">
      <c r="B26" s="43"/>
      <c r="C26" s="51"/>
      <c r="D26" s="47" t="s">
        <v>349</v>
      </c>
      <c r="E26" s="48" t="s">
        <v>362</v>
      </c>
      <c r="F26" s="46"/>
      <c r="G26" s="49">
        <v>10029671.309999999</v>
      </c>
      <c r="H26" s="49">
        <v>0</v>
      </c>
      <c r="K26" s="50"/>
    </row>
    <row r="27" spans="2:11" s="33" customFormat="1" ht="16.5" customHeight="1">
      <c r="B27" s="43"/>
      <c r="C27" s="51"/>
      <c r="D27" s="47" t="s">
        <v>349</v>
      </c>
      <c r="E27" s="48"/>
      <c r="F27" s="46"/>
      <c r="G27" s="49">
        <v>0</v>
      </c>
      <c r="H27" s="49">
        <v>0</v>
      </c>
      <c r="K27" s="50"/>
    </row>
    <row r="28" spans="2:11" s="33" customFormat="1" ht="16.5" customHeight="1">
      <c r="B28" s="43"/>
      <c r="C28" s="40">
        <v>5</v>
      </c>
      <c r="D28" s="44" t="s">
        <v>276</v>
      </c>
      <c r="E28" s="45"/>
      <c r="F28" s="46"/>
      <c r="G28" s="49"/>
      <c r="H28" s="49"/>
      <c r="K28" s="50"/>
    </row>
    <row r="29" spans="2:11" s="33" customFormat="1" ht="16.5" customHeight="1">
      <c r="B29" s="43"/>
      <c r="C29" s="40">
        <v>6</v>
      </c>
      <c r="D29" s="44" t="s">
        <v>363</v>
      </c>
      <c r="E29" s="45"/>
      <c r="F29" s="46"/>
      <c r="G29" s="49"/>
      <c r="H29" s="49"/>
      <c r="K29" s="50"/>
    </row>
    <row r="30" spans="2:11" s="33" customFormat="1" ht="16.5" customHeight="1">
      <c r="B30" s="43"/>
      <c r="C30" s="40">
        <v>7</v>
      </c>
      <c r="D30" s="44" t="s">
        <v>364</v>
      </c>
      <c r="E30" s="45"/>
      <c r="F30" s="46"/>
      <c r="G30" s="49">
        <v>0</v>
      </c>
      <c r="H30" s="49">
        <v>0</v>
      </c>
      <c r="K30" s="50"/>
    </row>
    <row r="31" spans="2:11" s="33" customFormat="1" ht="16.5" customHeight="1">
      <c r="B31" s="43"/>
      <c r="C31" s="40"/>
      <c r="D31" s="47" t="s">
        <v>349</v>
      </c>
      <c r="E31" s="45" t="s">
        <v>365</v>
      </c>
      <c r="F31" s="46"/>
      <c r="G31" s="49"/>
      <c r="H31" s="49"/>
      <c r="K31" s="50"/>
    </row>
    <row r="32" spans="2:11" s="33" customFormat="1" ht="16.5" customHeight="1">
      <c r="B32" s="43"/>
      <c r="C32" s="40"/>
      <c r="D32" s="47" t="s">
        <v>349</v>
      </c>
      <c r="E32" s="45"/>
      <c r="F32" s="46"/>
      <c r="G32" s="49"/>
      <c r="H32" s="49"/>
      <c r="K32" s="50"/>
    </row>
    <row r="33" spans="2:11" s="33" customFormat="1" ht="24.75" customHeight="1">
      <c r="B33" s="371" t="s">
        <v>273</v>
      </c>
      <c r="C33" s="488" t="s">
        <v>366</v>
      </c>
      <c r="D33" s="489"/>
      <c r="E33" s="490"/>
      <c r="F33" s="369"/>
      <c r="G33" s="370">
        <v>1319526</v>
      </c>
      <c r="H33" s="370">
        <v>1649408</v>
      </c>
      <c r="K33" s="50"/>
    </row>
    <row r="34" spans="2:11" s="33" customFormat="1" ht="16.5" customHeight="1">
      <c r="B34" s="43"/>
      <c r="C34" s="40">
        <v>1</v>
      </c>
      <c r="D34" s="44" t="s">
        <v>367</v>
      </c>
      <c r="E34" s="45"/>
      <c r="F34" s="46"/>
      <c r="G34" s="49"/>
      <c r="H34" s="49"/>
      <c r="K34" s="50"/>
    </row>
    <row r="35" spans="2:11" s="33" customFormat="1" ht="16.5" customHeight="1">
      <c r="B35" s="43"/>
      <c r="C35" s="40">
        <v>2</v>
      </c>
      <c r="D35" s="44" t="s">
        <v>277</v>
      </c>
      <c r="E35" s="52"/>
      <c r="F35" s="46"/>
      <c r="G35" s="42">
        <v>1319526</v>
      </c>
      <c r="H35" s="42">
        <v>1649408</v>
      </c>
      <c r="K35" s="50"/>
    </row>
    <row r="36" spans="2:11" s="33" customFormat="1" ht="16.5" customHeight="1">
      <c r="B36" s="43"/>
      <c r="C36" s="51"/>
      <c r="D36" s="47" t="s">
        <v>349</v>
      </c>
      <c r="E36" s="48" t="s">
        <v>297</v>
      </c>
      <c r="F36" s="46"/>
      <c r="G36" s="49"/>
      <c r="H36" s="49"/>
      <c r="K36" s="50"/>
    </row>
    <row r="37" spans="2:11" s="33" customFormat="1" ht="16.5" customHeight="1">
      <c r="B37" s="43"/>
      <c r="C37" s="51"/>
      <c r="D37" s="47" t="s">
        <v>349</v>
      </c>
      <c r="E37" s="48" t="s">
        <v>368</v>
      </c>
      <c r="F37" s="46"/>
      <c r="G37" s="49"/>
      <c r="H37" s="49"/>
      <c r="K37" s="50"/>
    </row>
    <row r="38" spans="2:11" s="33" customFormat="1" ht="16.5" customHeight="1">
      <c r="B38" s="43"/>
      <c r="C38" s="51"/>
      <c r="D38" s="47" t="s">
        <v>349</v>
      </c>
      <c r="E38" s="48" t="s">
        <v>369</v>
      </c>
      <c r="F38" s="46"/>
      <c r="G38" s="49"/>
      <c r="H38" s="49"/>
      <c r="K38" s="50"/>
    </row>
    <row r="39" spans="2:11" s="33" customFormat="1" ht="16.5" customHeight="1">
      <c r="B39" s="43"/>
      <c r="C39" s="51"/>
      <c r="D39" s="47" t="s">
        <v>349</v>
      </c>
      <c r="E39" s="48" t="s">
        <v>370</v>
      </c>
      <c r="F39" s="46"/>
      <c r="G39" s="49">
        <v>1319526</v>
      </c>
      <c r="H39" s="49">
        <v>1649408</v>
      </c>
      <c r="K39" s="50"/>
    </row>
    <row r="40" spans="2:12" s="33" customFormat="1" ht="16.5" customHeight="1">
      <c r="B40" s="43"/>
      <c r="C40" s="40">
        <v>3</v>
      </c>
      <c r="D40" s="44" t="s">
        <v>371</v>
      </c>
      <c r="E40" s="45"/>
      <c r="F40" s="46"/>
      <c r="G40" s="49"/>
      <c r="H40" s="49"/>
      <c r="K40" s="50"/>
      <c r="L40" s="50"/>
    </row>
    <row r="41" spans="2:11" s="33" customFormat="1" ht="16.5" customHeight="1">
      <c r="B41" s="43"/>
      <c r="C41" s="40">
        <v>4</v>
      </c>
      <c r="D41" s="44" t="s">
        <v>372</v>
      </c>
      <c r="E41" s="45"/>
      <c r="F41" s="46"/>
      <c r="G41" s="49"/>
      <c r="H41" s="49"/>
      <c r="K41" s="50"/>
    </row>
    <row r="42" spans="2:11" s="33" customFormat="1" ht="16.5" customHeight="1">
      <c r="B42" s="43"/>
      <c r="C42" s="40">
        <v>5</v>
      </c>
      <c r="D42" s="44" t="s">
        <v>373</v>
      </c>
      <c r="E42" s="45"/>
      <c r="F42" s="46"/>
      <c r="G42" s="49"/>
      <c r="H42" s="49"/>
      <c r="K42" s="50"/>
    </row>
    <row r="43" spans="2:11" s="33" customFormat="1" ht="16.5" customHeight="1">
      <c r="B43" s="43"/>
      <c r="C43" s="40">
        <v>6</v>
      </c>
      <c r="D43" s="44" t="s">
        <v>278</v>
      </c>
      <c r="E43" s="45"/>
      <c r="F43" s="46"/>
      <c r="G43" s="49"/>
      <c r="H43" s="49"/>
      <c r="K43" s="50"/>
    </row>
    <row r="44" spans="2:8" s="33" customFormat="1" ht="30" customHeight="1">
      <c r="B44" s="369"/>
      <c r="C44" s="488" t="s">
        <v>374</v>
      </c>
      <c r="D44" s="489"/>
      <c r="E44" s="490"/>
      <c r="F44" s="369"/>
      <c r="G44" s="370">
        <v>95548553.23</v>
      </c>
      <c r="H44" s="370">
        <v>88794399</v>
      </c>
    </row>
    <row r="45" spans="2:8" s="33" customFormat="1" ht="2.25" customHeight="1">
      <c r="B45" s="53"/>
      <c r="C45" s="53"/>
      <c r="D45" s="53"/>
      <c r="E45" s="53"/>
      <c r="F45" s="54"/>
      <c r="G45" s="55"/>
      <c r="H45" s="55"/>
    </row>
    <row r="46" spans="2:8" s="33" customFormat="1" ht="15.75" customHeight="1" thickBot="1">
      <c r="B46" s="215"/>
      <c r="C46" s="215"/>
      <c r="D46" s="215"/>
      <c r="E46" s="215"/>
      <c r="F46" s="216"/>
      <c r="G46" s="217"/>
      <c r="H46" s="217"/>
    </row>
    <row r="47" spans="2:8" ht="13.5" thickTop="1">
      <c r="B47" s="207" t="s">
        <v>666</v>
      </c>
      <c r="C47" s="220"/>
      <c r="D47" s="220"/>
      <c r="E47" s="220"/>
      <c r="H47" s="219" t="s">
        <v>660</v>
      </c>
    </row>
    <row r="48" spans="2:8" ht="12.75">
      <c r="B48" s="207" t="s">
        <v>667</v>
      </c>
      <c r="C48" s="220"/>
      <c r="D48" s="220"/>
      <c r="E48" s="220"/>
      <c r="H48" s="219" t="s">
        <v>661</v>
      </c>
    </row>
  </sheetData>
  <sheetProtection/>
  <mergeCells count="7">
    <mergeCell ref="C7:E7"/>
    <mergeCell ref="C33:E33"/>
    <mergeCell ref="C44:E44"/>
    <mergeCell ref="B3:H3"/>
    <mergeCell ref="B5:B6"/>
    <mergeCell ref="C5:E6"/>
    <mergeCell ref="F5:F6"/>
  </mergeCells>
  <printOptions/>
  <pageMargins left="0.24" right="0.29" top="0.17" bottom="0.31" header="0.28" footer="0.2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M54"/>
  <sheetViews>
    <sheetView zoomScalePageLayoutView="0" workbookViewId="0" topLeftCell="A37">
      <selection activeCell="J12" sqref="J12"/>
    </sheetView>
  </sheetViews>
  <sheetFormatPr defaultColWidth="9.140625" defaultRowHeight="12.75"/>
  <cols>
    <col min="1" max="1" width="4.28125" style="30" customWidth="1"/>
    <col min="2" max="2" width="3.7109375" style="31" customWidth="1"/>
    <col min="3" max="3" width="2.7109375" style="31" customWidth="1"/>
    <col min="4" max="4" width="4.00390625" style="31" customWidth="1"/>
    <col min="5" max="5" width="40.57421875" style="30" customWidth="1"/>
    <col min="6" max="6" width="8.28125" style="30" customWidth="1"/>
    <col min="7" max="7" width="15.7109375" style="32" customWidth="1"/>
    <col min="8" max="8" width="18.00390625" style="32" customWidth="1"/>
    <col min="9" max="9" width="1.421875" style="30" customWidth="1"/>
    <col min="10" max="10" width="9.7109375" style="30" bestFit="1" customWidth="1"/>
    <col min="11" max="11" width="11.28125" style="30" customWidth="1"/>
    <col min="12" max="16384" width="9.140625" style="30" customWidth="1"/>
  </cols>
  <sheetData>
    <row r="1" spans="2:8" s="33" customFormat="1" ht="15.75">
      <c r="B1" s="380" t="s">
        <v>797</v>
      </c>
      <c r="C1" s="35"/>
      <c r="D1" s="35"/>
      <c r="E1" s="380"/>
      <c r="H1" s="37" t="s">
        <v>341</v>
      </c>
    </row>
    <row r="2" spans="2:8" s="33" customFormat="1" ht="12" customHeight="1">
      <c r="B2" s="38"/>
      <c r="C2" s="35"/>
      <c r="D2" s="35"/>
      <c r="E2" s="36"/>
      <c r="G2" s="37"/>
      <c r="H2" s="37"/>
    </row>
    <row r="3" spans="2:8" s="33" customFormat="1" ht="13.5" customHeight="1">
      <c r="B3" s="491" t="s">
        <v>634</v>
      </c>
      <c r="C3" s="491"/>
      <c r="D3" s="491"/>
      <c r="E3" s="491"/>
      <c r="F3" s="491"/>
      <c r="G3" s="491"/>
      <c r="H3" s="491"/>
    </row>
    <row r="4" ht="14.25" customHeight="1"/>
    <row r="5" spans="2:8" s="33" customFormat="1" ht="15.75" customHeight="1">
      <c r="B5" s="492" t="s">
        <v>268</v>
      </c>
      <c r="C5" s="494" t="s">
        <v>375</v>
      </c>
      <c r="D5" s="495"/>
      <c r="E5" s="496"/>
      <c r="F5" s="492" t="s">
        <v>343</v>
      </c>
      <c r="G5" s="365" t="s">
        <v>344</v>
      </c>
      <c r="H5" s="365" t="s">
        <v>344</v>
      </c>
    </row>
    <row r="6" spans="2:8" s="33" customFormat="1" ht="15.75" customHeight="1">
      <c r="B6" s="493"/>
      <c r="C6" s="497"/>
      <c r="D6" s="498"/>
      <c r="E6" s="499"/>
      <c r="F6" s="493"/>
      <c r="G6" s="366" t="s">
        <v>345</v>
      </c>
      <c r="H6" s="367" t="s">
        <v>346</v>
      </c>
    </row>
    <row r="7" spans="2:11" s="33" customFormat="1" ht="24.75" customHeight="1">
      <c r="B7" s="371" t="s">
        <v>270</v>
      </c>
      <c r="C7" s="488" t="s">
        <v>376</v>
      </c>
      <c r="D7" s="489"/>
      <c r="E7" s="490"/>
      <c r="F7" s="369"/>
      <c r="G7" s="370">
        <v>61615734.94</v>
      </c>
      <c r="H7" s="370">
        <v>55947938</v>
      </c>
      <c r="K7" s="50"/>
    </row>
    <row r="8" spans="2:8" s="33" customFormat="1" ht="15.75" customHeight="1">
      <c r="B8" s="43"/>
      <c r="C8" s="40">
        <v>1</v>
      </c>
      <c r="D8" s="44" t="s">
        <v>279</v>
      </c>
      <c r="E8" s="45"/>
      <c r="F8" s="46"/>
      <c r="G8" s="49"/>
      <c r="H8" s="49"/>
    </row>
    <row r="9" spans="2:8" s="33" customFormat="1" ht="15.75" customHeight="1">
      <c r="B9" s="43"/>
      <c r="C9" s="40">
        <v>2</v>
      </c>
      <c r="D9" s="44" t="s">
        <v>377</v>
      </c>
      <c r="E9" s="45"/>
      <c r="F9" s="46"/>
      <c r="G9" s="49">
        <v>0</v>
      </c>
      <c r="H9" s="49">
        <v>0</v>
      </c>
    </row>
    <row r="10" spans="2:8" s="33" customFormat="1" ht="15.75" customHeight="1">
      <c r="B10" s="43"/>
      <c r="C10" s="51"/>
      <c r="D10" s="47" t="s">
        <v>349</v>
      </c>
      <c r="E10" s="48" t="s">
        <v>378</v>
      </c>
      <c r="F10" s="46"/>
      <c r="G10" s="49"/>
      <c r="H10" s="49"/>
    </row>
    <row r="11" spans="2:8" s="33" customFormat="1" ht="15.75" customHeight="1">
      <c r="B11" s="43"/>
      <c r="C11" s="51"/>
      <c r="D11" s="47" t="s">
        <v>349</v>
      </c>
      <c r="E11" s="48" t="s">
        <v>379</v>
      </c>
      <c r="F11" s="46"/>
      <c r="G11" s="49">
        <v>0</v>
      </c>
      <c r="H11" s="49">
        <v>0</v>
      </c>
    </row>
    <row r="12" spans="2:11" s="33" customFormat="1" ht="15.75" customHeight="1">
      <c r="B12" s="43"/>
      <c r="C12" s="40">
        <v>3</v>
      </c>
      <c r="D12" s="44" t="s">
        <v>380</v>
      </c>
      <c r="E12" s="45"/>
      <c r="F12" s="46"/>
      <c r="G12" s="42">
        <v>61615734.94</v>
      </c>
      <c r="H12" s="42">
        <v>55947938</v>
      </c>
      <c r="K12" s="50"/>
    </row>
    <row r="13" spans="2:11" s="33" customFormat="1" ht="15.75" customHeight="1">
      <c r="B13" s="43"/>
      <c r="C13" s="51"/>
      <c r="D13" s="47" t="s">
        <v>349</v>
      </c>
      <c r="E13" s="48" t="s">
        <v>381</v>
      </c>
      <c r="F13" s="46"/>
      <c r="G13" s="49">
        <v>10006490</v>
      </c>
      <c r="H13" s="49">
        <v>4266688</v>
      </c>
      <c r="K13" s="50"/>
    </row>
    <row r="14" spans="2:11" s="33" customFormat="1" ht="15.75" customHeight="1">
      <c r="B14" s="43"/>
      <c r="C14" s="51"/>
      <c r="D14" s="47" t="s">
        <v>349</v>
      </c>
      <c r="E14" s="48" t="s">
        <v>382</v>
      </c>
      <c r="F14" s="46"/>
      <c r="G14" s="49">
        <v>580224</v>
      </c>
      <c r="H14" s="49"/>
      <c r="K14" s="50"/>
    </row>
    <row r="15" spans="2:11" s="33" customFormat="1" ht="15.75" customHeight="1">
      <c r="B15" s="43"/>
      <c r="C15" s="51"/>
      <c r="D15" s="47" t="s">
        <v>349</v>
      </c>
      <c r="E15" s="48" t="s">
        <v>383</v>
      </c>
      <c r="F15" s="46"/>
      <c r="G15" s="49">
        <v>43245</v>
      </c>
      <c r="H15" s="49">
        <v>42687</v>
      </c>
      <c r="K15" s="50"/>
    </row>
    <row r="16" spans="2:11" s="33" customFormat="1" ht="15.75" customHeight="1">
      <c r="B16" s="43"/>
      <c r="C16" s="51"/>
      <c r="D16" s="47" t="s">
        <v>349</v>
      </c>
      <c r="E16" s="48" t="s">
        <v>384</v>
      </c>
      <c r="F16" s="46"/>
      <c r="G16" s="49">
        <v>13500</v>
      </c>
      <c r="H16" s="49">
        <v>13300</v>
      </c>
      <c r="K16" s="50"/>
    </row>
    <row r="17" spans="2:11" s="33" customFormat="1" ht="15.75" customHeight="1">
      <c r="B17" s="43"/>
      <c r="C17" s="51"/>
      <c r="D17" s="47" t="s">
        <v>349</v>
      </c>
      <c r="E17" s="48" t="s">
        <v>385</v>
      </c>
      <c r="F17" s="46"/>
      <c r="G17" s="49"/>
      <c r="H17" s="49">
        <v>0</v>
      </c>
      <c r="K17" s="50"/>
    </row>
    <row r="18" spans="2:11" s="33" customFormat="1" ht="15.75" customHeight="1">
      <c r="B18" s="43"/>
      <c r="C18" s="51"/>
      <c r="D18" s="47" t="s">
        <v>349</v>
      </c>
      <c r="E18" s="48" t="s">
        <v>386</v>
      </c>
      <c r="F18" s="46"/>
      <c r="G18" s="49"/>
      <c r="H18" s="49"/>
      <c r="K18" s="50"/>
    </row>
    <row r="19" spans="2:11" s="33" customFormat="1" ht="15.75" customHeight="1">
      <c r="B19" s="43"/>
      <c r="C19" s="51"/>
      <c r="D19" s="47" t="s">
        <v>349</v>
      </c>
      <c r="E19" s="48" t="s">
        <v>387</v>
      </c>
      <c r="F19" s="46"/>
      <c r="G19" s="49">
        <v>24000</v>
      </c>
      <c r="H19" s="49"/>
      <c r="K19" s="50"/>
    </row>
    <row r="20" spans="2:11" s="33" customFormat="1" ht="15.75" customHeight="1">
      <c r="B20" s="43"/>
      <c r="C20" s="51"/>
      <c r="D20" s="47" t="s">
        <v>349</v>
      </c>
      <c r="E20" s="48" t="s">
        <v>358</v>
      </c>
      <c r="F20" s="46"/>
      <c r="G20" s="49">
        <v>41252857.94</v>
      </c>
      <c r="H20" s="49">
        <v>51625263</v>
      </c>
      <c r="K20" s="50"/>
    </row>
    <row r="21" spans="2:11" s="33" customFormat="1" ht="15.75" customHeight="1">
      <c r="B21" s="43"/>
      <c r="C21" s="51"/>
      <c r="D21" s="47" t="s">
        <v>349</v>
      </c>
      <c r="E21" s="48" t="s">
        <v>388</v>
      </c>
      <c r="F21" s="46"/>
      <c r="G21" s="49"/>
      <c r="H21" s="49"/>
      <c r="K21" s="50"/>
    </row>
    <row r="22" spans="2:11" s="33" customFormat="1" ht="15.75" customHeight="1">
      <c r="B22" s="43"/>
      <c r="C22" s="51"/>
      <c r="D22" s="47" t="s">
        <v>349</v>
      </c>
      <c r="E22" s="48" t="s">
        <v>389</v>
      </c>
      <c r="F22" s="46"/>
      <c r="G22" s="49">
        <v>9695418</v>
      </c>
      <c r="H22" s="49">
        <v>0</v>
      </c>
      <c r="K22" s="50"/>
    </row>
    <row r="23" spans="2:11" s="33" customFormat="1" ht="15.75" customHeight="1">
      <c r="B23" s="43"/>
      <c r="C23" s="40">
        <v>4</v>
      </c>
      <c r="D23" s="44" t="s">
        <v>285</v>
      </c>
      <c r="E23" s="45"/>
      <c r="F23" s="46"/>
      <c r="G23" s="49"/>
      <c r="H23" s="49"/>
      <c r="K23" s="50"/>
    </row>
    <row r="24" spans="2:11" s="33" customFormat="1" ht="15.75" customHeight="1">
      <c r="B24" s="43"/>
      <c r="C24" s="40">
        <v>5</v>
      </c>
      <c r="D24" s="44" t="s">
        <v>286</v>
      </c>
      <c r="E24" s="45"/>
      <c r="F24" s="46"/>
      <c r="G24" s="49"/>
      <c r="H24" s="49"/>
      <c r="K24" s="50"/>
    </row>
    <row r="25" spans="2:11" s="33" customFormat="1" ht="24.75" customHeight="1">
      <c r="B25" s="371" t="s">
        <v>273</v>
      </c>
      <c r="C25" s="488" t="s">
        <v>390</v>
      </c>
      <c r="D25" s="489"/>
      <c r="E25" s="490"/>
      <c r="F25" s="369"/>
      <c r="G25" s="370">
        <v>3722586</v>
      </c>
      <c r="H25" s="370">
        <v>3722586</v>
      </c>
      <c r="K25" s="50"/>
    </row>
    <row r="26" spans="2:11" s="33" customFormat="1" ht="15.75" customHeight="1">
      <c r="B26" s="43"/>
      <c r="C26" s="40">
        <v>1</v>
      </c>
      <c r="D26" s="44" t="s">
        <v>391</v>
      </c>
      <c r="E26" s="52"/>
      <c r="F26" s="46"/>
      <c r="G26" s="42">
        <v>3722586</v>
      </c>
      <c r="H26" s="42">
        <v>3722586</v>
      </c>
      <c r="K26" s="50"/>
    </row>
    <row r="27" spans="2:11" s="33" customFormat="1" ht="15.75" customHeight="1">
      <c r="B27" s="43"/>
      <c r="C27" s="51"/>
      <c r="D27" s="47" t="s">
        <v>349</v>
      </c>
      <c r="E27" s="48" t="s">
        <v>392</v>
      </c>
      <c r="F27" s="46"/>
      <c r="G27" s="49">
        <v>3722586</v>
      </c>
      <c r="H27" s="49">
        <v>3722586</v>
      </c>
      <c r="K27" s="50"/>
    </row>
    <row r="28" spans="2:13" s="33" customFormat="1" ht="15.75" customHeight="1">
      <c r="B28" s="43"/>
      <c r="C28" s="51"/>
      <c r="D28" s="47" t="s">
        <v>349</v>
      </c>
      <c r="E28" s="48" t="s">
        <v>393</v>
      </c>
      <c r="F28" s="46"/>
      <c r="G28" s="49"/>
      <c r="H28" s="49"/>
      <c r="K28" s="50"/>
      <c r="M28" s="181"/>
    </row>
    <row r="29" spans="2:11" s="33" customFormat="1" ht="15.75" customHeight="1">
      <c r="B29" s="43"/>
      <c r="C29" s="40">
        <v>2</v>
      </c>
      <c r="D29" s="44" t="s">
        <v>394</v>
      </c>
      <c r="E29" s="45"/>
      <c r="F29" s="46"/>
      <c r="G29" s="49"/>
      <c r="H29" s="49"/>
      <c r="K29" s="50"/>
    </row>
    <row r="30" spans="2:11" s="33" customFormat="1" ht="15.75" customHeight="1">
      <c r="B30" s="43"/>
      <c r="C30" s="40">
        <v>3</v>
      </c>
      <c r="D30" s="44" t="s">
        <v>285</v>
      </c>
      <c r="E30" s="45"/>
      <c r="F30" s="46"/>
      <c r="G30" s="49"/>
      <c r="H30" s="49"/>
      <c r="K30" s="50"/>
    </row>
    <row r="31" spans="2:11" s="33" customFormat="1" ht="15.75" customHeight="1">
      <c r="B31" s="43"/>
      <c r="C31" s="40">
        <v>4</v>
      </c>
      <c r="D31" s="44" t="s">
        <v>395</v>
      </c>
      <c r="E31" s="45"/>
      <c r="F31" s="46"/>
      <c r="G31" s="49"/>
      <c r="H31" s="49"/>
      <c r="K31" s="50"/>
    </row>
    <row r="32" spans="2:11" s="33" customFormat="1" ht="24.75" customHeight="1">
      <c r="B32" s="368"/>
      <c r="C32" s="488" t="s">
        <v>396</v>
      </c>
      <c r="D32" s="489"/>
      <c r="E32" s="490"/>
      <c r="F32" s="369"/>
      <c r="G32" s="370">
        <v>65338320.94</v>
      </c>
      <c r="H32" s="370">
        <v>59670524</v>
      </c>
      <c r="K32" s="50"/>
    </row>
    <row r="33" spans="2:11" s="33" customFormat="1" ht="24.75" customHeight="1">
      <c r="B33" s="371" t="s">
        <v>271</v>
      </c>
      <c r="C33" s="488" t="s">
        <v>397</v>
      </c>
      <c r="D33" s="489"/>
      <c r="E33" s="490"/>
      <c r="F33" s="369"/>
      <c r="G33" s="370">
        <v>30210232.3</v>
      </c>
      <c r="H33" s="370">
        <v>29123875</v>
      </c>
      <c r="K33" s="50"/>
    </row>
    <row r="34" spans="2:11" s="33" customFormat="1" ht="15.75" customHeight="1">
      <c r="B34" s="43"/>
      <c r="C34" s="40">
        <v>1</v>
      </c>
      <c r="D34" s="44" t="s">
        <v>398</v>
      </c>
      <c r="E34" s="45"/>
      <c r="F34" s="46"/>
      <c r="G34" s="49"/>
      <c r="H34" s="49"/>
      <c r="K34" s="50"/>
    </row>
    <row r="35" spans="2:11" s="33" customFormat="1" ht="15.75" customHeight="1">
      <c r="B35" s="43"/>
      <c r="C35" s="41">
        <v>2</v>
      </c>
      <c r="D35" s="44" t="s">
        <v>399</v>
      </c>
      <c r="E35" s="45"/>
      <c r="F35" s="46"/>
      <c r="G35" s="49"/>
      <c r="H35" s="49"/>
      <c r="K35" s="50"/>
    </row>
    <row r="36" spans="2:11" s="33" customFormat="1" ht="15.75" customHeight="1">
      <c r="B36" s="43"/>
      <c r="C36" s="40">
        <v>3</v>
      </c>
      <c r="D36" s="44" t="s">
        <v>287</v>
      </c>
      <c r="E36" s="45"/>
      <c r="F36" s="46"/>
      <c r="G36" s="49">
        <v>25725000</v>
      </c>
      <c r="H36" s="49">
        <v>25725000</v>
      </c>
      <c r="K36" s="50"/>
    </row>
    <row r="37" spans="2:11" s="33" customFormat="1" ht="15.75" customHeight="1">
      <c r="B37" s="43"/>
      <c r="C37" s="41">
        <v>4</v>
      </c>
      <c r="D37" s="44" t="s">
        <v>400</v>
      </c>
      <c r="E37" s="45"/>
      <c r="F37" s="46"/>
      <c r="G37" s="49"/>
      <c r="H37" s="49"/>
      <c r="K37" s="50"/>
    </row>
    <row r="38" spans="2:11" s="33" customFormat="1" ht="15.75" customHeight="1">
      <c r="B38" s="43"/>
      <c r="C38" s="40">
        <v>5</v>
      </c>
      <c r="D38" s="44" t="s">
        <v>401</v>
      </c>
      <c r="E38" s="45"/>
      <c r="F38" s="46"/>
      <c r="G38" s="49"/>
      <c r="H38" s="49"/>
      <c r="K38" s="50"/>
    </row>
    <row r="39" spans="2:11" s="33" customFormat="1" ht="15.75" customHeight="1">
      <c r="B39" s="43"/>
      <c r="C39" s="41">
        <v>6</v>
      </c>
      <c r="D39" s="44" t="s">
        <v>402</v>
      </c>
      <c r="E39" s="45"/>
      <c r="F39" s="46"/>
      <c r="G39" s="49"/>
      <c r="H39" s="49"/>
      <c r="K39" s="50"/>
    </row>
    <row r="40" spans="2:11" s="33" customFormat="1" ht="15.75" customHeight="1">
      <c r="B40" s="43"/>
      <c r="C40" s="40">
        <v>7</v>
      </c>
      <c r="D40" s="44" t="s">
        <v>403</v>
      </c>
      <c r="E40" s="45"/>
      <c r="F40" s="46"/>
      <c r="G40" s="49">
        <v>452143</v>
      </c>
      <c r="H40" s="49">
        <v>452143</v>
      </c>
      <c r="K40" s="50"/>
    </row>
    <row r="41" spans="2:11" s="33" customFormat="1" ht="15.75" customHeight="1">
      <c r="B41" s="43"/>
      <c r="C41" s="41">
        <v>8</v>
      </c>
      <c r="D41" s="44" t="s">
        <v>404</v>
      </c>
      <c r="E41" s="45"/>
      <c r="F41" s="46"/>
      <c r="G41" s="49"/>
      <c r="H41" s="49"/>
      <c r="K41" s="50"/>
    </row>
    <row r="42" spans="2:11" s="33" customFormat="1" ht="15.75" customHeight="1">
      <c r="B42" s="43"/>
      <c r="C42" s="40">
        <v>9</v>
      </c>
      <c r="D42" s="44" t="s">
        <v>405</v>
      </c>
      <c r="E42" s="45"/>
      <c r="F42" s="46"/>
      <c r="G42" s="49">
        <v>2946732</v>
      </c>
      <c r="H42" s="49">
        <v>1289308</v>
      </c>
      <c r="K42" s="50"/>
    </row>
    <row r="43" spans="2:11" s="33" customFormat="1" ht="15.75" customHeight="1">
      <c r="B43" s="43"/>
      <c r="C43" s="41">
        <v>10</v>
      </c>
      <c r="D43" s="44" t="s">
        <v>406</v>
      </c>
      <c r="E43" s="45"/>
      <c r="F43" s="46"/>
      <c r="G43" s="49">
        <v>1086357.3</v>
      </c>
      <c r="H43" s="49">
        <v>1657424</v>
      </c>
      <c r="K43" s="50"/>
    </row>
    <row r="44" spans="2:8" s="33" customFormat="1" ht="24.75" customHeight="1">
      <c r="B44" s="368"/>
      <c r="C44" s="488" t="s">
        <v>407</v>
      </c>
      <c r="D44" s="489"/>
      <c r="E44" s="490"/>
      <c r="F44" s="369"/>
      <c r="G44" s="370">
        <v>95548553.24</v>
      </c>
      <c r="H44" s="370">
        <v>88794399</v>
      </c>
    </row>
    <row r="45" spans="2:11" s="33" customFormat="1" ht="15.75" customHeight="1" thickBot="1">
      <c r="B45" s="211"/>
      <c r="C45" s="211"/>
      <c r="D45" s="212"/>
      <c r="E45" s="213"/>
      <c r="F45" s="213"/>
      <c r="G45" s="214"/>
      <c r="H45" s="214"/>
      <c r="K45" s="50"/>
    </row>
    <row r="46" spans="2:8" s="33" customFormat="1" ht="15.75" customHeight="1" thickTop="1">
      <c r="B46" s="207" t="s">
        <v>666</v>
      </c>
      <c r="C46" s="220"/>
      <c r="D46" s="220"/>
      <c r="E46" s="30"/>
      <c r="F46" s="32"/>
      <c r="G46" s="219"/>
      <c r="H46" s="219" t="s">
        <v>660</v>
      </c>
    </row>
    <row r="47" spans="2:8" s="33" customFormat="1" ht="15.75" customHeight="1">
      <c r="B47" s="207" t="s">
        <v>667</v>
      </c>
      <c r="C47" s="220"/>
      <c r="D47" s="220"/>
      <c r="E47" s="30"/>
      <c r="F47" s="32"/>
      <c r="G47" s="219"/>
      <c r="H47" s="219" t="s">
        <v>661</v>
      </c>
    </row>
    <row r="48" spans="2:8" s="33" customFormat="1" ht="15.75" customHeight="1">
      <c r="B48" s="31"/>
      <c r="C48" s="31"/>
      <c r="D48" s="30"/>
      <c r="E48" s="30"/>
      <c r="F48" s="32"/>
      <c r="G48" s="32"/>
      <c r="H48" s="32"/>
    </row>
    <row r="49" spans="2:8" s="33" customFormat="1" ht="15.75" customHeight="1">
      <c r="B49" s="53"/>
      <c r="C49" s="53"/>
      <c r="D49" s="56"/>
      <c r="E49" s="54"/>
      <c r="F49" s="54"/>
      <c r="G49" s="55"/>
      <c r="H49" s="55"/>
    </row>
    <row r="50" spans="2:8" s="33" customFormat="1" ht="15.75" customHeight="1">
      <c r="B50" s="53"/>
      <c r="C50" s="53"/>
      <c r="D50" s="56"/>
      <c r="E50" s="54"/>
      <c r="F50" s="54"/>
      <c r="G50" s="55"/>
      <c r="H50" s="55"/>
    </row>
    <row r="51" spans="2:8" s="33" customFormat="1" ht="15.75" customHeight="1">
      <c r="B51" s="53"/>
      <c r="C51" s="53"/>
      <c r="D51" s="56"/>
      <c r="E51" s="54"/>
      <c r="F51" s="54"/>
      <c r="G51" s="55"/>
      <c r="H51" s="55"/>
    </row>
    <row r="52" spans="2:8" s="33" customFormat="1" ht="15.75" customHeight="1">
      <c r="B52" s="53"/>
      <c r="C52" s="53"/>
      <c r="D52" s="56"/>
      <c r="E52" s="54"/>
      <c r="F52" s="54"/>
      <c r="G52" s="55"/>
      <c r="H52" s="55"/>
    </row>
    <row r="53" spans="2:8" s="33" customFormat="1" ht="15.75" customHeight="1">
      <c r="B53" s="53"/>
      <c r="C53" s="53"/>
      <c r="D53" s="53"/>
      <c r="E53" s="53"/>
      <c r="F53" s="54"/>
      <c r="G53" s="55"/>
      <c r="H53" s="55"/>
    </row>
    <row r="54" spans="2:8" ht="12.75">
      <c r="B54" s="57"/>
      <c r="C54" s="57"/>
      <c r="D54" s="58"/>
      <c r="E54" s="26"/>
      <c r="F54" s="26"/>
      <c r="G54" s="59"/>
      <c r="H54" s="59"/>
    </row>
  </sheetData>
  <sheetProtection/>
  <mergeCells count="9">
    <mergeCell ref="B3:H3"/>
    <mergeCell ref="B5:B6"/>
    <mergeCell ref="C5:E6"/>
    <mergeCell ref="F5:F6"/>
    <mergeCell ref="C44:E44"/>
    <mergeCell ref="C7:E7"/>
    <mergeCell ref="C25:E25"/>
    <mergeCell ref="C32:E32"/>
    <mergeCell ref="C33:E33"/>
  </mergeCells>
  <printOptions/>
  <pageMargins left="0.28" right="0.36" top="0.17" bottom="0.33" header="0.49"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K41"/>
  <sheetViews>
    <sheetView tabSelected="1" zoomScalePageLayoutView="0" workbookViewId="0" topLeftCell="A25">
      <selection activeCell="A1" sqref="A1:G34"/>
    </sheetView>
  </sheetViews>
  <sheetFormatPr defaultColWidth="9.140625" defaultRowHeight="12.75"/>
  <cols>
    <col min="1" max="1" width="6.00390625" style="30" customWidth="1"/>
    <col min="2" max="2" width="3.7109375" style="31" customWidth="1"/>
    <col min="3" max="3" width="5.28125" style="31" customWidth="1"/>
    <col min="4" max="4" width="2.7109375" style="31" customWidth="1"/>
    <col min="5" max="5" width="51.7109375" style="30" customWidth="1"/>
    <col min="6" max="6" width="14.8515625" style="32" customWidth="1"/>
    <col min="7" max="7" width="14.00390625" style="32" customWidth="1"/>
    <col min="8" max="8" width="1.421875" style="30" customWidth="1"/>
    <col min="9" max="9" width="9.140625" style="30" customWidth="1"/>
    <col min="10" max="10" width="18.00390625" style="60" customWidth="1"/>
    <col min="11" max="11" width="13.57421875" style="30" customWidth="1"/>
    <col min="12" max="16384" width="9.140625" style="30" customWidth="1"/>
  </cols>
  <sheetData>
    <row r="1" spans="2:10" s="33" customFormat="1" ht="15.75">
      <c r="B1" s="380" t="s">
        <v>797</v>
      </c>
      <c r="C1" s="38"/>
      <c r="D1" s="35"/>
      <c r="E1" s="94"/>
      <c r="G1" s="37" t="s">
        <v>341</v>
      </c>
      <c r="J1" s="61"/>
    </row>
    <row r="2" spans="2:10" s="33" customFormat="1" ht="18">
      <c r="B2" s="380"/>
      <c r="C2" s="38"/>
      <c r="D2" s="35"/>
      <c r="E2" s="36"/>
      <c r="G2" s="37"/>
      <c r="J2" s="61"/>
    </row>
    <row r="3" spans="2:10" s="33" customFormat="1" ht="23.25" customHeight="1">
      <c r="B3" s="491" t="s">
        <v>800</v>
      </c>
      <c r="C3" s="474"/>
      <c r="D3" s="474"/>
      <c r="E3" s="474"/>
      <c r="F3" s="474"/>
      <c r="G3" s="474"/>
      <c r="J3" s="61"/>
    </row>
    <row r="4" spans="2:10" s="33" customFormat="1" ht="12.75" customHeight="1">
      <c r="B4" s="449" t="s">
        <v>408</v>
      </c>
      <c r="C4" s="449"/>
      <c r="D4" s="449"/>
      <c r="E4" s="449"/>
      <c r="F4" s="449"/>
      <c r="G4" s="449"/>
      <c r="J4" s="61"/>
    </row>
    <row r="5" ht="12" customHeight="1"/>
    <row r="6" spans="2:10" s="33" customFormat="1" ht="12" customHeight="1">
      <c r="B6" s="450" t="s">
        <v>268</v>
      </c>
      <c r="C6" s="452" t="s">
        <v>409</v>
      </c>
      <c r="D6" s="453"/>
      <c r="E6" s="454"/>
      <c r="F6" s="373" t="s">
        <v>344</v>
      </c>
      <c r="G6" s="373" t="s">
        <v>344</v>
      </c>
      <c r="J6" s="61"/>
    </row>
    <row r="7" spans="2:10" s="33" customFormat="1" ht="15.75" customHeight="1">
      <c r="B7" s="451"/>
      <c r="C7" s="455"/>
      <c r="D7" s="456"/>
      <c r="E7" s="457"/>
      <c r="F7" s="374" t="s">
        <v>345</v>
      </c>
      <c r="G7" s="375" t="s">
        <v>346</v>
      </c>
      <c r="J7" s="61"/>
    </row>
    <row r="8" spans="2:10" s="33" customFormat="1" ht="24.75" customHeight="1">
      <c r="B8" s="43">
        <v>1</v>
      </c>
      <c r="C8" s="473" t="s">
        <v>289</v>
      </c>
      <c r="D8" s="501"/>
      <c r="E8" s="502"/>
      <c r="F8" s="63">
        <v>7370313</v>
      </c>
      <c r="G8" s="63">
        <v>22284446</v>
      </c>
      <c r="J8" s="61"/>
    </row>
    <row r="9" spans="2:10" s="33" customFormat="1" ht="24.75" customHeight="1">
      <c r="B9" s="43">
        <v>2</v>
      </c>
      <c r="C9" s="473" t="s">
        <v>410</v>
      </c>
      <c r="D9" s="501"/>
      <c r="E9" s="502"/>
      <c r="F9" s="63">
        <v>4232.11</v>
      </c>
      <c r="G9" s="63"/>
      <c r="J9" s="61"/>
    </row>
    <row r="10" spans="2:10" s="33" customFormat="1" ht="24.75" customHeight="1">
      <c r="B10" s="39">
        <v>3</v>
      </c>
      <c r="C10" s="473" t="s">
        <v>411</v>
      </c>
      <c r="D10" s="501"/>
      <c r="E10" s="502"/>
      <c r="F10" s="64"/>
      <c r="G10" s="64"/>
      <c r="J10" s="61"/>
    </row>
    <row r="11" spans="2:10" s="33" customFormat="1" ht="24.75" customHeight="1">
      <c r="B11" s="39">
        <v>4</v>
      </c>
      <c r="C11" s="473" t="s">
        <v>412</v>
      </c>
      <c r="D11" s="501"/>
      <c r="E11" s="502"/>
      <c r="F11" s="546">
        <v>-2458842.99</v>
      </c>
      <c r="G11" s="64">
        <v>15441050</v>
      </c>
      <c r="J11" s="61"/>
    </row>
    <row r="12" spans="2:10" s="33" customFormat="1" ht="24.75" customHeight="1">
      <c r="B12" s="39">
        <v>5</v>
      </c>
      <c r="C12" s="473" t="s">
        <v>413</v>
      </c>
      <c r="D12" s="501"/>
      <c r="E12" s="502"/>
      <c r="F12" s="547">
        <v>-2156616</v>
      </c>
      <c r="G12" s="65">
        <v>2142612</v>
      </c>
      <c r="J12" s="61"/>
    </row>
    <row r="13" spans="2:10" s="33" customFormat="1" ht="24.75" customHeight="1">
      <c r="B13" s="39"/>
      <c r="C13" s="62"/>
      <c r="D13" s="506" t="s">
        <v>290</v>
      </c>
      <c r="E13" s="469"/>
      <c r="F13" s="546">
        <v>-1848000</v>
      </c>
      <c r="G13" s="64">
        <v>1836000</v>
      </c>
      <c r="J13" s="67"/>
    </row>
    <row r="14" spans="2:10" s="33" customFormat="1" ht="24.75" customHeight="1">
      <c r="B14" s="39"/>
      <c r="C14" s="62"/>
      <c r="D14" s="506" t="s">
        <v>414</v>
      </c>
      <c r="E14" s="469"/>
      <c r="F14" s="546">
        <v>-308616</v>
      </c>
      <c r="G14" s="64">
        <v>306612</v>
      </c>
      <c r="J14" s="61"/>
    </row>
    <row r="15" spans="2:10" s="33" customFormat="1" ht="24.75" customHeight="1">
      <c r="B15" s="43">
        <v>6</v>
      </c>
      <c r="C15" s="473" t="s">
        <v>291</v>
      </c>
      <c r="D15" s="501"/>
      <c r="E15" s="502"/>
      <c r="F15" s="548">
        <v>-329882</v>
      </c>
      <c r="G15" s="92">
        <v>412352</v>
      </c>
      <c r="J15" s="61"/>
    </row>
    <row r="16" spans="2:10" s="33" customFormat="1" ht="24.75" customHeight="1">
      <c r="B16" s="43">
        <v>7</v>
      </c>
      <c r="C16" s="473" t="s">
        <v>292</v>
      </c>
      <c r="D16" s="501"/>
      <c r="E16" s="502"/>
      <c r="F16" s="548">
        <v>-1287626.12</v>
      </c>
      <c r="G16" s="63">
        <v>2446850</v>
      </c>
      <c r="J16" s="61"/>
    </row>
    <row r="17" spans="2:10" s="33" customFormat="1" ht="29.25" customHeight="1">
      <c r="B17" s="368">
        <v>8</v>
      </c>
      <c r="C17" s="488" t="s">
        <v>415</v>
      </c>
      <c r="D17" s="489"/>
      <c r="E17" s="490"/>
      <c r="F17" s="549">
        <v>-6232967.11</v>
      </c>
      <c r="G17" s="376">
        <v>20442864</v>
      </c>
      <c r="J17" s="67"/>
    </row>
    <row r="18" spans="2:10" s="33" customFormat="1" ht="39.75" customHeight="1">
      <c r="B18" s="43">
        <v>9</v>
      </c>
      <c r="C18" s="470" t="s">
        <v>416</v>
      </c>
      <c r="D18" s="471"/>
      <c r="E18" s="472"/>
      <c r="F18" s="63">
        <v>1141578</v>
      </c>
      <c r="G18" s="63">
        <v>1841582</v>
      </c>
      <c r="J18" s="61"/>
    </row>
    <row r="19" spans="2:10" s="33" customFormat="1" ht="24.75" customHeight="1">
      <c r="B19" s="43">
        <v>10</v>
      </c>
      <c r="C19" s="473" t="s">
        <v>417</v>
      </c>
      <c r="D19" s="501"/>
      <c r="E19" s="502"/>
      <c r="F19" s="63"/>
      <c r="G19" s="63"/>
      <c r="J19" s="61"/>
    </row>
    <row r="20" spans="2:10" s="33" customFormat="1" ht="24.75" customHeight="1">
      <c r="B20" s="43">
        <v>11</v>
      </c>
      <c r="C20" s="473" t="s">
        <v>418</v>
      </c>
      <c r="D20" s="501"/>
      <c r="E20" s="502"/>
      <c r="F20" s="63"/>
      <c r="G20" s="63"/>
      <c r="J20" s="61"/>
    </row>
    <row r="21" spans="2:10" s="33" customFormat="1" ht="24.75" customHeight="1">
      <c r="B21" s="43">
        <v>12</v>
      </c>
      <c r="C21" s="473" t="s">
        <v>293</v>
      </c>
      <c r="D21" s="501"/>
      <c r="E21" s="502"/>
      <c r="F21" s="66"/>
      <c r="G21" s="66">
        <v>0</v>
      </c>
      <c r="J21" s="61"/>
    </row>
    <row r="22" spans="2:10" s="33" customFormat="1" ht="24.75" customHeight="1">
      <c r="B22" s="43"/>
      <c r="C22" s="68">
        <v>121</v>
      </c>
      <c r="D22" s="506" t="s">
        <v>419</v>
      </c>
      <c r="E22" s="469"/>
      <c r="F22" s="63"/>
      <c r="G22" s="63">
        <v>0</v>
      </c>
      <c r="J22" s="61"/>
    </row>
    <row r="23" spans="2:10" s="33" customFormat="1" ht="24.75" customHeight="1">
      <c r="B23" s="43"/>
      <c r="C23" s="62">
        <v>122</v>
      </c>
      <c r="D23" s="506" t="s">
        <v>294</v>
      </c>
      <c r="E23" s="469"/>
      <c r="F23" s="63">
        <v>81836.92</v>
      </c>
      <c r="G23" s="63"/>
      <c r="J23" s="61"/>
    </row>
    <row r="24" spans="2:10" s="33" customFormat="1" ht="24.75" customHeight="1">
      <c r="B24" s="43"/>
      <c r="C24" s="62">
        <v>123</v>
      </c>
      <c r="D24" s="506" t="s">
        <v>420</v>
      </c>
      <c r="E24" s="469"/>
      <c r="F24" s="550">
        <v>-16007.62</v>
      </c>
      <c r="G24" s="63"/>
      <c r="J24" s="61"/>
    </row>
    <row r="25" spans="2:11" s="33" customFormat="1" ht="24.75" customHeight="1">
      <c r="B25" s="43"/>
      <c r="C25" s="62">
        <v>124</v>
      </c>
      <c r="D25" s="506" t="s">
        <v>421</v>
      </c>
      <c r="E25" s="469"/>
      <c r="F25" s="63"/>
      <c r="G25" s="63">
        <v>0</v>
      </c>
      <c r="J25" s="61"/>
      <c r="K25" s="69"/>
    </row>
    <row r="26" spans="2:10" s="33" customFormat="1" ht="30.75" customHeight="1">
      <c r="B26" s="368">
        <v>13</v>
      </c>
      <c r="C26" s="503" t="s">
        <v>422</v>
      </c>
      <c r="D26" s="504"/>
      <c r="E26" s="505"/>
      <c r="F26" s="376">
        <v>65829.3</v>
      </c>
      <c r="G26" s="376">
        <v>0</v>
      </c>
      <c r="J26" s="61"/>
    </row>
    <row r="27" spans="2:11" s="33" customFormat="1" ht="39.75" customHeight="1">
      <c r="B27" s="43">
        <v>14</v>
      </c>
      <c r="C27" s="470" t="s">
        <v>423</v>
      </c>
      <c r="D27" s="471"/>
      <c r="E27" s="472"/>
      <c r="F27" s="66">
        <v>1207407.3</v>
      </c>
      <c r="G27" s="66">
        <v>1841582</v>
      </c>
      <c r="J27" s="61"/>
      <c r="K27" s="182"/>
    </row>
    <row r="28" spans="2:11" s="33" customFormat="1" ht="39.75" customHeight="1">
      <c r="B28" s="43">
        <v>15</v>
      </c>
      <c r="C28" s="183" t="s">
        <v>657</v>
      </c>
      <c r="D28" s="44"/>
      <c r="E28" s="180"/>
      <c r="F28" s="66">
        <v>3096</v>
      </c>
      <c r="G28" s="66"/>
      <c r="J28" s="61"/>
      <c r="K28" s="182"/>
    </row>
    <row r="29" spans="2:10" s="33" customFormat="1" ht="24.75" customHeight="1">
      <c r="B29" s="43">
        <v>16</v>
      </c>
      <c r="C29" s="500" t="s">
        <v>658</v>
      </c>
      <c r="D29" s="501"/>
      <c r="E29" s="502"/>
      <c r="F29" s="63">
        <v>1210503.3</v>
      </c>
      <c r="G29" s="63">
        <v>184158</v>
      </c>
      <c r="J29" s="61"/>
    </row>
    <row r="30" spans="2:10" s="33" customFormat="1" ht="24.75" customHeight="1">
      <c r="B30" s="43">
        <v>17</v>
      </c>
      <c r="C30" s="184" t="s">
        <v>659</v>
      </c>
      <c r="D30" s="178"/>
      <c r="E30" s="179"/>
      <c r="F30" s="63">
        <v>121050.33</v>
      </c>
      <c r="G30" s="63"/>
      <c r="J30" s="61"/>
    </row>
    <row r="31" spans="2:10" s="33" customFormat="1" ht="28.5" customHeight="1">
      <c r="B31" s="368">
        <v>18</v>
      </c>
      <c r="C31" s="503" t="s">
        <v>424</v>
      </c>
      <c r="D31" s="504"/>
      <c r="E31" s="505"/>
      <c r="F31" s="376">
        <v>1086356.97</v>
      </c>
      <c r="G31" s="376">
        <v>1657424</v>
      </c>
      <c r="J31" s="67"/>
    </row>
    <row r="32" spans="2:10" s="33" customFormat="1" ht="15.75" customHeight="1" thickBot="1">
      <c r="B32" s="211"/>
      <c r="C32" s="211"/>
      <c r="D32" s="211"/>
      <c r="E32" s="213"/>
      <c r="F32" s="214"/>
      <c r="G32" s="214"/>
      <c r="J32" s="67"/>
    </row>
    <row r="33" spans="2:10" s="33" customFormat="1" ht="15.75" customHeight="1" thickTop="1">
      <c r="B33" s="207" t="s">
        <v>666</v>
      </c>
      <c r="C33" s="220"/>
      <c r="D33" s="220"/>
      <c r="E33" s="30"/>
      <c r="F33" s="219"/>
      <c r="G33" s="219" t="s">
        <v>660</v>
      </c>
      <c r="H33" s="221"/>
      <c r="I33" s="221"/>
      <c r="J33" s="61"/>
    </row>
    <row r="34" spans="2:10" s="33" customFormat="1" ht="15.75" customHeight="1">
      <c r="B34" s="207" t="s">
        <v>667</v>
      </c>
      <c r="C34" s="220"/>
      <c r="D34" s="220"/>
      <c r="E34" s="30"/>
      <c r="F34" s="219"/>
      <c r="G34" s="219" t="s">
        <v>661</v>
      </c>
      <c r="H34" s="221"/>
      <c r="I34" s="221"/>
      <c r="J34" s="61"/>
    </row>
    <row r="35" spans="2:10" s="33" customFormat="1" ht="15.75" customHeight="1">
      <c r="B35" s="53"/>
      <c r="C35" s="53"/>
      <c r="E35" s="70"/>
      <c r="F35" s="55"/>
      <c r="G35" s="190"/>
      <c r="H35" s="221"/>
      <c r="I35" s="221"/>
      <c r="J35" s="61"/>
    </row>
    <row r="36" spans="2:10" s="33" customFormat="1" ht="15.75" customHeight="1">
      <c r="B36" s="53"/>
      <c r="C36" s="53"/>
      <c r="D36" s="53"/>
      <c r="E36" s="54"/>
      <c r="F36" s="55"/>
      <c r="G36" s="190"/>
      <c r="H36" s="221"/>
      <c r="I36" s="221"/>
      <c r="J36" s="61"/>
    </row>
    <row r="37" spans="2:10" s="33" customFormat="1" ht="15.75" customHeight="1">
      <c r="B37" s="53"/>
      <c r="C37" s="53"/>
      <c r="D37" s="53"/>
      <c r="E37" s="54"/>
      <c r="F37" s="55"/>
      <c r="G37" s="55"/>
      <c r="J37" s="61"/>
    </row>
    <row r="38" spans="2:10" s="33" customFormat="1" ht="15.75" customHeight="1">
      <c r="B38" s="53"/>
      <c r="C38" s="53"/>
      <c r="D38" s="53"/>
      <c r="E38" s="54"/>
      <c r="F38" s="55"/>
      <c r="G38" s="55"/>
      <c r="J38" s="61"/>
    </row>
    <row r="39" spans="2:10" s="33" customFormat="1" ht="15.75" customHeight="1">
      <c r="B39" s="53"/>
      <c r="C39" s="53"/>
      <c r="D39" s="53"/>
      <c r="E39" s="54"/>
      <c r="F39" s="55"/>
      <c r="G39" s="55"/>
      <c r="J39" s="61"/>
    </row>
    <row r="40" spans="2:10" s="33" customFormat="1" ht="15.75" customHeight="1">
      <c r="B40" s="53"/>
      <c r="C40" s="53"/>
      <c r="D40" s="53"/>
      <c r="E40" s="53"/>
      <c r="F40" s="55"/>
      <c r="G40" s="55"/>
      <c r="J40" s="61"/>
    </row>
    <row r="41" spans="2:7" ht="12.75">
      <c r="B41" s="57"/>
      <c r="C41" s="57"/>
      <c r="D41" s="57"/>
      <c r="E41" s="26"/>
      <c r="F41" s="59"/>
      <c r="G41" s="59"/>
    </row>
  </sheetData>
  <sheetProtection/>
  <mergeCells count="26">
    <mergeCell ref="B3:G3"/>
    <mergeCell ref="B4:G4"/>
    <mergeCell ref="B6:B7"/>
    <mergeCell ref="C6:E7"/>
    <mergeCell ref="D14:E14"/>
    <mergeCell ref="C15:E15"/>
    <mergeCell ref="C8:E8"/>
    <mergeCell ref="C9:E9"/>
    <mergeCell ref="C10:E10"/>
    <mergeCell ref="C11:E11"/>
    <mergeCell ref="C12:E12"/>
    <mergeCell ref="D13:E13"/>
    <mergeCell ref="C16:E16"/>
    <mergeCell ref="C17:E17"/>
    <mergeCell ref="C18:E18"/>
    <mergeCell ref="C19:E19"/>
    <mergeCell ref="C20:E20"/>
    <mergeCell ref="C21:E21"/>
    <mergeCell ref="D22:E22"/>
    <mergeCell ref="D23:E23"/>
    <mergeCell ref="C29:E29"/>
    <mergeCell ref="C31:E31"/>
    <mergeCell ref="D24:E24"/>
    <mergeCell ref="D25:E25"/>
    <mergeCell ref="C26:E26"/>
    <mergeCell ref="C27:E27"/>
  </mergeCells>
  <printOptions/>
  <pageMargins left="0.24" right="0.27" top="0.22" bottom="0.28" header="0.5" footer="0.28"/>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G59"/>
  <sheetViews>
    <sheetView zoomScalePageLayoutView="0" workbookViewId="0" topLeftCell="A13">
      <selection activeCell="G49" sqref="G49"/>
    </sheetView>
  </sheetViews>
  <sheetFormatPr defaultColWidth="9.140625" defaultRowHeight="12.75"/>
  <cols>
    <col min="1" max="1" width="3.00390625" style="0" customWidth="1"/>
    <col min="2" max="2" width="60.28125" style="0" customWidth="1"/>
    <col min="3" max="3" width="17.00390625" style="0" customWidth="1"/>
    <col min="4" max="4" width="16.421875" style="0" customWidth="1"/>
    <col min="5" max="5" width="13.421875" style="0" bestFit="1" customWidth="1"/>
  </cols>
  <sheetData>
    <row r="2" ht="15.75">
      <c r="A2" s="380" t="s">
        <v>797</v>
      </c>
    </row>
    <row r="3" ht="12.75">
      <c r="C3" t="s">
        <v>798</v>
      </c>
    </row>
    <row r="4" ht="12.75">
      <c r="B4" s="2"/>
    </row>
    <row r="5" spans="1:4" ht="15">
      <c r="A5" s="1"/>
      <c r="B5" s="447" t="s">
        <v>635</v>
      </c>
      <c r="C5" s="448"/>
      <c r="D5" s="448"/>
    </row>
    <row r="6" spans="2:3" ht="12.75">
      <c r="B6" s="381"/>
      <c r="C6" s="381"/>
    </row>
    <row r="7" spans="1:4" ht="12.75">
      <c r="A7" s="424" t="s">
        <v>288</v>
      </c>
      <c r="B7" s="425" t="s">
        <v>298</v>
      </c>
      <c r="C7" s="378" t="s">
        <v>299</v>
      </c>
      <c r="D7" s="325" t="s">
        <v>301</v>
      </c>
    </row>
    <row r="8" spans="1:4" ht="12.75">
      <c r="A8" s="424"/>
      <c r="B8" s="426"/>
      <c r="C8" s="379" t="s">
        <v>300</v>
      </c>
      <c r="D8" s="325" t="s">
        <v>302</v>
      </c>
    </row>
    <row r="9" spans="1:4" ht="12.75">
      <c r="A9" s="17"/>
      <c r="B9" s="21"/>
      <c r="C9" s="187"/>
      <c r="D9" s="17"/>
    </row>
    <row r="10" spans="1:4" ht="12.75">
      <c r="A10" s="336" t="s">
        <v>270</v>
      </c>
      <c r="B10" s="336" t="s">
        <v>303</v>
      </c>
      <c r="C10" s="402"/>
      <c r="D10" s="22"/>
    </row>
    <row r="11" spans="1:4" ht="12.75">
      <c r="A11" s="18"/>
      <c r="B11" s="18"/>
      <c r="C11" s="403"/>
      <c r="D11" s="417"/>
    </row>
    <row r="12" spans="1:4" ht="12.75">
      <c r="A12" s="19" t="s">
        <v>280</v>
      </c>
      <c r="B12" s="19" t="s">
        <v>316</v>
      </c>
      <c r="C12" s="404">
        <v>1207407.3</v>
      </c>
      <c r="D12" s="417">
        <v>1657424</v>
      </c>
    </row>
    <row r="13" spans="1:5" ht="12.75">
      <c r="A13" s="19" t="s">
        <v>281</v>
      </c>
      <c r="B13" s="19" t="s">
        <v>328</v>
      </c>
      <c r="C13" s="405"/>
      <c r="D13" s="418">
        <v>412352</v>
      </c>
      <c r="E13" s="189"/>
    </row>
    <row r="14" spans="1:4" ht="12.75">
      <c r="A14" s="19"/>
      <c r="B14" s="19" t="s">
        <v>329</v>
      </c>
      <c r="C14" s="403">
        <v>329882</v>
      </c>
      <c r="D14" s="417">
        <v>412352</v>
      </c>
    </row>
    <row r="15" spans="1:4" ht="12.75">
      <c r="A15" s="19"/>
      <c r="B15" s="19" t="s">
        <v>332</v>
      </c>
      <c r="C15" s="403"/>
      <c r="D15" s="417"/>
    </row>
    <row r="16" spans="1:4" ht="12.75">
      <c r="A16" s="19"/>
      <c r="B16" s="19" t="s">
        <v>333</v>
      </c>
      <c r="C16" s="403"/>
      <c r="D16" s="417"/>
    </row>
    <row r="17" spans="1:4" ht="12.75">
      <c r="A17" s="19"/>
      <c r="B17" s="19" t="s">
        <v>334</v>
      </c>
      <c r="C17" s="403"/>
      <c r="D17" s="417">
        <v>0</v>
      </c>
    </row>
    <row r="18" spans="1:4" ht="12.75">
      <c r="A18" s="19"/>
      <c r="B18" s="95"/>
      <c r="C18" s="406"/>
      <c r="D18" s="419">
        <v>2069776</v>
      </c>
    </row>
    <row r="19" spans="1:4" ht="12.75">
      <c r="A19" s="98" t="s">
        <v>282</v>
      </c>
      <c r="B19" s="96" t="s">
        <v>317</v>
      </c>
      <c r="C19" s="407">
        <v>5472079</v>
      </c>
      <c r="D19" s="420">
        <v>1429103</v>
      </c>
    </row>
    <row r="20" spans="1:4" ht="12.75">
      <c r="A20" s="99"/>
      <c r="B20" s="23" t="s">
        <v>318</v>
      </c>
      <c r="C20" s="408"/>
      <c r="D20" s="421"/>
    </row>
    <row r="21" spans="1:4" ht="12.75">
      <c r="A21" s="20" t="s">
        <v>283</v>
      </c>
      <c r="B21" s="15" t="s">
        <v>319</v>
      </c>
      <c r="C21" s="403">
        <v>-13756778.320000008</v>
      </c>
      <c r="D21" s="417">
        <v>-7885843</v>
      </c>
    </row>
    <row r="22" spans="1:4" ht="12.75">
      <c r="A22" s="19" t="s">
        <v>284</v>
      </c>
      <c r="B22" s="97" t="s">
        <v>320</v>
      </c>
      <c r="C22" s="403">
        <v>5667796.939999998</v>
      </c>
      <c r="D22" s="417">
        <v>-8157473</v>
      </c>
    </row>
    <row r="23" spans="1:4" ht="12.75">
      <c r="A23" s="19" t="s">
        <v>468</v>
      </c>
      <c r="B23" s="9" t="s">
        <v>470</v>
      </c>
      <c r="C23" s="409"/>
      <c r="D23" s="422"/>
    </row>
    <row r="24" spans="1:7" ht="12.75">
      <c r="A24" s="19" t="s">
        <v>471</v>
      </c>
      <c r="B24" s="9" t="s">
        <v>472</v>
      </c>
      <c r="C24" s="409"/>
      <c r="D24" s="422"/>
      <c r="G24" s="185"/>
    </row>
    <row r="25" spans="1:4" ht="12.75">
      <c r="A25" s="5" t="s">
        <v>473</v>
      </c>
      <c r="B25" s="9" t="s">
        <v>474</v>
      </c>
      <c r="C25" s="409">
        <v>-121050.33</v>
      </c>
      <c r="D25" s="422"/>
    </row>
    <row r="26" spans="1:4" ht="12.75">
      <c r="A26" s="393"/>
      <c r="B26" s="394" t="s">
        <v>321</v>
      </c>
      <c r="C26" s="410"/>
      <c r="D26" s="423"/>
    </row>
    <row r="27" spans="1:7" ht="12.75">
      <c r="A27" s="396"/>
      <c r="B27" s="395" t="s">
        <v>322</v>
      </c>
      <c r="C27" s="411">
        <v>-1200663.4100000113</v>
      </c>
      <c r="D27" s="429">
        <v>-12544437</v>
      </c>
      <c r="G27" s="185"/>
    </row>
    <row r="28" spans="1:4" ht="12.75">
      <c r="A28" s="6"/>
      <c r="B28" s="11"/>
      <c r="C28" s="412"/>
      <c r="D28" s="430"/>
    </row>
    <row r="29" spans="1:4" ht="12.75">
      <c r="A29" s="22" t="s">
        <v>273</v>
      </c>
      <c r="B29" s="336" t="s">
        <v>304</v>
      </c>
      <c r="C29" s="413"/>
      <c r="D29" s="431"/>
    </row>
    <row r="30" spans="1:4" ht="12.75">
      <c r="A30" s="19"/>
      <c r="B30" s="18"/>
      <c r="C30" s="403"/>
      <c r="D30" s="417"/>
    </row>
    <row r="31" spans="1:4" ht="12.75">
      <c r="A31" s="19" t="s">
        <v>280</v>
      </c>
      <c r="B31" s="20" t="s">
        <v>323</v>
      </c>
      <c r="C31" s="403"/>
      <c r="D31" s="417"/>
    </row>
    <row r="32" spans="1:4" ht="12.75">
      <c r="A32" s="19" t="s">
        <v>281</v>
      </c>
      <c r="B32" s="20" t="s">
        <v>305</v>
      </c>
      <c r="C32" s="403"/>
      <c r="D32" s="417"/>
    </row>
    <row r="33" spans="1:4" ht="12.75">
      <c r="A33" s="19" t="s">
        <v>282</v>
      </c>
      <c r="B33" s="20" t="s">
        <v>324</v>
      </c>
      <c r="C33" s="403"/>
      <c r="D33" s="417"/>
    </row>
    <row r="34" spans="1:4" ht="12.75">
      <c r="A34" s="19" t="s">
        <v>283</v>
      </c>
      <c r="B34" s="20" t="s">
        <v>325</v>
      </c>
      <c r="C34" s="403"/>
      <c r="D34" s="417"/>
    </row>
    <row r="35" spans="1:4" ht="12.75">
      <c r="A35" s="19" t="s">
        <v>284</v>
      </c>
      <c r="B35" s="20" t="s">
        <v>306</v>
      </c>
      <c r="C35" s="403"/>
      <c r="D35" s="417"/>
    </row>
    <row r="36" spans="1:4" ht="12.75">
      <c r="A36" s="19" t="s">
        <v>468</v>
      </c>
      <c r="B36" s="20" t="s">
        <v>469</v>
      </c>
      <c r="C36" s="403"/>
      <c r="D36" s="417"/>
    </row>
    <row r="37" spans="1:4" ht="12.75">
      <c r="A37" s="19"/>
      <c r="B37" s="18" t="s">
        <v>330</v>
      </c>
      <c r="C37" s="414"/>
      <c r="D37" s="431">
        <v>0</v>
      </c>
    </row>
    <row r="38" spans="1:4" ht="12.75">
      <c r="A38" s="19"/>
      <c r="B38" s="19"/>
      <c r="C38" s="403"/>
      <c r="D38" s="417"/>
    </row>
    <row r="39" spans="1:4" ht="12.75">
      <c r="A39" s="336" t="s">
        <v>271</v>
      </c>
      <c r="B39" s="336" t="s">
        <v>307</v>
      </c>
      <c r="C39" s="413"/>
      <c r="D39" s="431"/>
    </row>
    <row r="40" spans="1:4" ht="12.75">
      <c r="A40" s="19"/>
      <c r="B40" s="19"/>
      <c r="C40" s="403"/>
      <c r="D40" s="417"/>
    </row>
    <row r="41" spans="1:4" ht="12.75">
      <c r="A41" s="19" t="s">
        <v>280</v>
      </c>
      <c r="B41" s="19" t="s">
        <v>308</v>
      </c>
      <c r="C41" s="403"/>
      <c r="D41" s="417"/>
    </row>
    <row r="42" spans="1:4" ht="12.75">
      <c r="A42" s="19" t="s">
        <v>281</v>
      </c>
      <c r="B42" s="19" t="s">
        <v>309</v>
      </c>
      <c r="C42" s="403"/>
      <c r="D42" s="417"/>
    </row>
    <row r="43" spans="1:4" ht="12.75">
      <c r="A43" s="19" t="s">
        <v>282</v>
      </c>
      <c r="B43" s="19" t="s">
        <v>310</v>
      </c>
      <c r="C43" s="403"/>
      <c r="D43" s="417"/>
    </row>
    <row r="44" spans="1:4" ht="12.75">
      <c r="A44" s="19" t="s">
        <v>283</v>
      </c>
      <c r="B44" s="19" t="s">
        <v>311</v>
      </c>
      <c r="C44" s="403"/>
      <c r="D44" s="417"/>
    </row>
    <row r="45" spans="1:4" ht="12.75">
      <c r="A45" s="19"/>
      <c r="B45" s="19"/>
      <c r="C45" s="403"/>
      <c r="D45" s="417"/>
    </row>
    <row r="46" spans="1:4" ht="12.75">
      <c r="A46" s="22"/>
      <c r="B46" s="336" t="s">
        <v>331</v>
      </c>
      <c r="C46" s="413"/>
      <c r="D46" s="431">
        <v>0</v>
      </c>
    </row>
    <row r="47" spans="1:4" ht="12.75">
      <c r="A47" s="19"/>
      <c r="B47" s="19"/>
      <c r="C47" s="403"/>
      <c r="D47" s="417"/>
    </row>
    <row r="48" spans="1:4" ht="12.75">
      <c r="A48" s="336" t="s">
        <v>312</v>
      </c>
      <c r="B48" s="336" t="s">
        <v>314</v>
      </c>
      <c r="C48" s="415">
        <v>-1200663.4100000113</v>
      </c>
      <c r="D48" s="432">
        <v>-12544437</v>
      </c>
    </row>
    <row r="49" spans="1:4" ht="12.75">
      <c r="A49" s="18"/>
      <c r="B49" s="18"/>
      <c r="C49" s="416"/>
      <c r="D49" s="417"/>
    </row>
    <row r="50" spans="1:4" ht="12.75">
      <c r="A50" s="336" t="s">
        <v>313</v>
      </c>
      <c r="B50" s="336" t="s">
        <v>326</v>
      </c>
      <c r="C50" s="415">
        <v>1232441</v>
      </c>
      <c r="D50" s="431">
        <v>13776878</v>
      </c>
    </row>
    <row r="51" spans="1:4" ht="12.75">
      <c r="A51" s="19"/>
      <c r="B51" s="19"/>
      <c r="C51" s="416"/>
      <c r="D51" s="417"/>
    </row>
    <row r="52" spans="1:4" ht="12.75">
      <c r="A52" s="336" t="s">
        <v>315</v>
      </c>
      <c r="B52" s="336" t="s">
        <v>327</v>
      </c>
      <c r="C52" s="414">
        <v>31777.589999988675</v>
      </c>
      <c r="D52" s="431">
        <v>1232441</v>
      </c>
    </row>
    <row r="53" spans="1:4" ht="12.75">
      <c r="A53" s="18"/>
      <c r="B53" s="18"/>
      <c r="C53" s="188"/>
      <c r="D53" s="417"/>
    </row>
    <row r="54" spans="1:4" ht="12.75">
      <c r="A54" s="19"/>
      <c r="B54" s="19"/>
      <c r="C54" s="186"/>
      <c r="D54" s="19"/>
    </row>
    <row r="55" spans="1:4" ht="13.5" thickBot="1">
      <c r="A55" s="218"/>
      <c r="B55" s="218"/>
      <c r="C55" s="218"/>
      <c r="D55" s="218"/>
    </row>
    <row r="56" spans="1:7" ht="13.5" thickTop="1">
      <c r="A56" s="207" t="s">
        <v>666</v>
      </c>
      <c r="B56" s="220"/>
      <c r="C56" s="220"/>
      <c r="D56" s="219" t="s">
        <v>660</v>
      </c>
      <c r="E56" s="30"/>
      <c r="F56" s="32"/>
      <c r="G56" s="219"/>
    </row>
    <row r="57" spans="1:7" ht="12.75">
      <c r="A57" s="207" t="s">
        <v>667</v>
      </c>
      <c r="B57" s="220"/>
      <c r="C57" s="220"/>
      <c r="D57" s="219" t="s">
        <v>661</v>
      </c>
      <c r="E57" s="30"/>
      <c r="F57" s="32"/>
      <c r="G57" s="219"/>
    </row>
    <row r="58" spans="1:7" ht="12.75">
      <c r="A58" s="31"/>
      <c r="B58" s="31"/>
      <c r="C58" s="31"/>
      <c r="D58" s="30"/>
      <c r="E58" s="30"/>
      <c r="F58" s="32"/>
      <c r="G58" s="32"/>
    </row>
    <row r="59" spans="1:7" ht="12.75">
      <c r="A59" s="31"/>
      <c r="B59" s="31"/>
      <c r="C59" s="31"/>
      <c r="D59" s="30"/>
      <c r="E59" s="30"/>
      <c r="F59" s="32"/>
      <c r="G59" s="32"/>
    </row>
  </sheetData>
  <sheetProtection/>
  <mergeCells count="3">
    <mergeCell ref="B5:D5"/>
    <mergeCell ref="A7:A8"/>
    <mergeCell ref="B7:B8"/>
  </mergeCells>
  <printOptions/>
  <pageMargins left="0.24" right="0.48" top="0.61" bottom="0.6"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4"/>
  <sheetViews>
    <sheetView workbookViewId="0" topLeftCell="A1">
      <selection activeCell="B27" sqref="B27"/>
    </sheetView>
  </sheetViews>
  <sheetFormatPr defaultColWidth="9.140625" defaultRowHeight="12.75"/>
  <cols>
    <col min="1" max="1" width="5.8515625" style="0" customWidth="1"/>
    <col min="2" max="2" width="31.8515625" style="0" customWidth="1"/>
    <col min="3" max="3" width="15.00390625" style="0" customWidth="1"/>
    <col min="4" max="4" width="12.8515625" style="0" customWidth="1"/>
    <col min="5" max="5" width="13.57421875" style="0" customWidth="1"/>
    <col min="6" max="6" width="16.8515625" style="0" bestFit="1" customWidth="1"/>
    <col min="7" max="7" width="18.00390625" style="0" customWidth="1"/>
    <col min="8" max="8" width="13.00390625" style="0" customWidth="1"/>
    <col min="9" max="9" width="9.140625" style="1" customWidth="1"/>
  </cols>
  <sheetData>
    <row r="1" spans="1:2" ht="15.75">
      <c r="A1" s="380" t="s">
        <v>797</v>
      </c>
      <c r="B1" s="34"/>
    </row>
    <row r="3" spans="1:8" ht="15.75">
      <c r="A3" s="427" t="s">
        <v>636</v>
      </c>
      <c r="B3" s="427"/>
      <c r="C3" s="427"/>
      <c r="D3" s="427"/>
      <c r="E3" s="427"/>
      <c r="F3" s="427"/>
      <c r="G3" s="427"/>
      <c r="H3" s="427"/>
    </row>
    <row r="5" spans="2:7" ht="14.25">
      <c r="B5" s="192" t="s">
        <v>425</v>
      </c>
      <c r="G5" s="193" t="s">
        <v>662</v>
      </c>
    </row>
    <row r="6" ht="13.5" thickBot="1">
      <c r="H6" s="16"/>
    </row>
    <row r="7" spans="1:8" ht="29.25" customHeight="1" thickTop="1">
      <c r="A7" s="361"/>
      <c r="B7" s="362"/>
      <c r="C7" s="362" t="s">
        <v>287</v>
      </c>
      <c r="D7" s="362" t="s">
        <v>400</v>
      </c>
      <c r="E7" s="363" t="s">
        <v>426</v>
      </c>
      <c r="F7" s="363" t="s">
        <v>427</v>
      </c>
      <c r="G7" s="362" t="s">
        <v>428</v>
      </c>
      <c r="H7" s="364" t="s">
        <v>335</v>
      </c>
    </row>
    <row r="8" spans="1:9" ht="29.25" customHeight="1">
      <c r="A8" s="194" t="s">
        <v>270</v>
      </c>
      <c r="B8" s="195" t="s">
        <v>663</v>
      </c>
      <c r="C8" s="446">
        <v>25725000</v>
      </c>
      <c r="D8" s="446"/>
      <c r="E8" s="446"/>
      <c r="F8" s="446">
        <v>452143</v>
      </c>
      <c r="G8" s="446">
        <v>1289308</v>
      </c>
      <c r="H8" s="446">
        <v>27466451</v>
      </c>
      <c r="I8" s="191"/>
    </row>
    <row r="9" spans="1:8" ht="12.75">
      <c r="A9" s="196">
        <v>1</v>
      </c>
      <c r="B9" s="197" t="s">
        <v>429</v>
      </c>
      <c r="C9" s="198"/>
      <c r="D9" s="198">
        <v>0</v>
      </c>
      <c r="E9" s="198">
        <v>0</v>
      </c>
      <c r="F9" s="198">
        <v>0</v>
      </c>
      <c r="G9" s="198">
        <v>0</v>
      </c>
      <c r="H9" s="208">
        <v>0</v>
      </c>
    </row>
    <row r="10" spans="1:8" ht="12.75">
      <c r="A10" s="196">
        <v>2</v>
      </c>
      <c r="B10" s="197" t="s">
        <v>430</v>
      </c>
      <c r="C10" s="198"/>
      <c r="D10" s="198"/>
      <c r="E10" s="198"/>
      <c r="F10" s="198"/>
      <c r="G10" s="198"/>
      <c r="H10" s="208">
        <v>0</v>
      </c>
    </row>
    <row r="11" spans="1:8" ht="12.75">
      <c r="A11" s="199">
        <v>3</v>
      </c>
      <c r="B11" s="200" t="s">
        <v>431</v>
      </c>
      <c r="C11" s="201"/>
      <c r="D11" s="201"/>
      <c r="E11" s="201"/>
      <c r="F11" s="201"/>
      <c r="G11" s="201">
        <v>1657424</v>
      </c>
      <c r="H11" s="208">
        <v>1657424</v>
      </c>
    </row>
    <row r="12" spans="1:8" ht="12.75">
      <c r="A12" s="199">
        <v>4</v>
      </c>
      <c r="B12" s="200" t="s">
        <v>336</v>
      </c>
      <c r="C12" s="201"/>
      <c r="D12" s="201"/>
      <c r="E12" s="201"/>
      <c r="F12" s="201"/>
      <c r="G12" s="201"/>
      <c r="H12" s="208">
        <v>0</v>
      </c>
    </row>
    <row r="13" spans="1:8" ht="12.75">
      <c r="A13" s="199">
        <v>5</v>
      </c>
      <c r="B13" s="200" t="s">
        <v>664</v>
      </c>
      <c r="C13" s="201"/>
      <c r="D13" s="201"/>
      <c r="E13" s="201"/>
      <c r="F13" s="73"/>
      <c r="G13" s="201"/>
      <c r="H13" s="208">
        <v>0</v>
      </c>
    </row>
    <row r="14" spans="1:8" ht="12.75">
      <c r="A14" s="199">
        <v>6</v>
      </c>
      <c r="B14" s="200" t="s">
        <v>665</v>
      </c>
      <c r="C14" s="201"/>
      <c r="D14" s="201"/>
      <c r="E14" s="201"/>
      <c r="F14" s="201"/>
      <c r="G14" s="201"/>
      <c r="H14" s="208">
        <v>0</v>
      </c>
    </row>
    <row r="15" spans="1:8" ht="29.25" customHeight="1">
      <c r="A15" s="194" t="s">
        <v>273</v>
      </c>
      <c r="B15" s="195" t="s">
        <v>630</v>
      </c>
      <c r="C15" s="202">
        <v>25725000</v>
      </c>
      <c r="D15" s="202">
        <v>0</v>
      </c>
      <c r="E15" s="202">
        <v>0</v>
      </c>
      <c r="F15" s="202">
        <v>452143</v>
      </c>
      <c r="G15" s="202">
        <v>2946732</v>
      </c>
      <c r="H15" s="202">
        <v>29123875</v>
      </c>
    </row>
    <row r="16" spans="1:8" ht="12.75">
      <c r="A16" s="71">
        <v>1</v>
      </c>
      <c r="B16" s="72" t="s">
        <v>431</v>
      </c>
      <c r="C16" s="73">
        <v>0</v>
      </c>
      <c r="D16" s="73"/>
      <c r="E16" s="73"/>
      <c r="F16" s="73"/>
      <c r="G16" s="73">
        <v>1086357.3</v>
      </c>
      <c r="H16" s="209">
        <v>1086357.3</v>
      </c>
    </row>
    <row r="17" spans="1:8" ht="12.75">
      <c r="A17" s="71">
        <v>2</v>
      </c>
      <c r="B17" s="197" t="s">
        <v>430</v>
      </c>
      <c r="C17" s="73">
        <v>0</v>
      </c>
      <c r="D17" s="73"/>
      <c r="E17" s="73"/>
      <c r="F17" s="73"/>
      <c r="G17" s="73">
        <v>0</v>
      </c>
      <c r="H17" s="210">
        <v>0</v>
      </c>
    </row>
    <row r="18" spans="1:8" ht="12.75">
      <c r="A18" s="71">
        <v>3</v>
      </c>
      <c r="B18" s="200" t="s">
        <v>336</v>
      </c>
      <c r="C18" s="73">
        <v>0</v>
      </c>
      <c r="D18" s="73"/>
      <c r="E18" s="73"/>
      <c r="F18" s="73"/>
      <c r="G18" s="73"/>
      <c r="H18" s="210"/>
    </row>
    <row r="19" spans="1:8" ht="12.75">
      <c r="A19" s="71">
        <v>4</v>
      </c>
      <c r="B19" s="200" t="s">
        <v>664</v>
      </c>
      <c r="C19" s="73">
        <v>0</v>
      </c>
      <c r="D19" s="73"/>
      <c r="E19" s="73"/>
      <c r="F19" s="73"/>
      <c r="G19" s="73"/>
      <c r="H19" s="210">
        <v>0</v>
      </c>
    </row>
    <row r="20" spans="1:8" ht="29.25" customHeight="1" thickBot="1">
      <c r="A20" s="203" t="s">
        <v>271</v>
      </c>
      <c r="B20" s="204" t="s">
        <v>637</v>
      </c>
      <c r="C20" s="205">
        <v>25725000</v>
      </c>
      <c r="D20" s="205"/>
      <c r="E20" s="205"/>
      <c r="F20" s="205">
        <v>452143</v>
      </c>
      <c r="G20" s="205">
        <v>4033089.3</v>
      </c>
      <c r="H20" s="205">
        <v>30210232.3</v>
      </c>
    </row>
    <row r="21" ht="13.5" thickTop="1"/>
    <row r="22" spans="1:8" ht="13.5" thickBot="1">
      <c r="A22" s="16"/>
      <c r="B22" s="16"/>
      <c r="C22" s="16"/>
      <c r="D22" s="16"/>
      <c r="E22" s="16"/>
      <c r="F22" s="16"/>
      <c r="G22" s="16"/>
      <c r="H22" s="16"/>
    </row>
    <row r="23" spans="1:8" ht="13.5" thickTop="1">
      <c r="A23" s="207" t="s">
        <v>666</v>
      </c>
      <c r="B23" s="207"/>
      <c r="F23" s="206"/>
      <c r="G23" s="207"/>
      <c r="H23" s="207" t="s">
        <v>660</v>
      </c>
    </row>
    <row r="24" spans="1:8" ht="12.75">
      <c r="A24" s="207" t="s">
        <v>667</v>
      </c>
      <c r="B24" s="207"/>
      <c r="F24" s="206"/>
      <c r="G24" s="207"/>
      <c r="H24" s="207" t="s">
        <v>661</v>
      </c>
    </row>
  </sheetData>
  <mergeCells count="1">
    <mergeCell ref="A3:H3"/>
  </mergeCells>
  <printOptions/>
  <pageMargins left="0.55" right="0.17"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23"/>
  <sheetViews>
    <sheetView zoomScalePageLayoutView="0" workbookViewId="0" topLeftCell="A19">
      <selection activeCell="G6" sqref="G6"/>
    </sheetView>
  </sheetViews>
  <sheetFormatPr defaultColWidth="9.140625" defaultRowHeight="12.75"/>
  <cols>
    <col min="1" max="1" width="6.28125" style="0" customWidth="1"/>
    <col min="2" max="2" width="30.28125" style="0" customWidth="1"/>
    <col min="3" max="3" width="14.140625" style="0" customWidth="1"/>
    <col min="4" max="4" width="12.140625" style="0" customWidth="1"/>
    <col min="5" max="5" width="14.421875" style="0" customWidth="1"/>
  </cols>
  <sheetData>
    <row r="1" spans="1:2" ht="15.75">
      <c r="A1" s="380" t="s">
        <v>797</v>
      </c>
      <c r="B1" s="93"/>
    </row>
    <row r="3" spans="1:4" ht="18">
      <c r="A3" s="27" t="s">
        <v>796</v>
      </c>
      <c r="B3" s="27"/>
      <c r="C3" s="10"/>
      <c r="D3" s="10"/>
    </row>
    <row r="5" spans="1:6" ht="15.75">
      <c r="A5" s="354" t="s">
        <v>268</v>
      </c>
      <c r="B5" s="355"/>
      <c r="C5" s="355"/>
      <c r="D5" s="355"/>
      <c r="E5" s="355"/>
      <c r="F5" s="8"/>
    </row>
    <row r="6" spans="1:6" ht="15.75">
      <c r="A6" s="356" t="s">
        <v>269</v>
      </c>
      <c r="B6" s="356" t="s">
        <v>767</v>
      </c>
      <c r="C6" s="356" t="s">
        <v>337</v>
      </c>
      <c r="D6" s="356" t="s">
        <v>338</v>
      </c>
      <c r="E6" s="356" t="s">
        <v>339</v>
      </c>
      <c r="F6" s="28"/>
    </row>
    <row r="7" spans="1:5" ht="15.75" customHeight="1">
      <c r="A7" s="311">
        <v>1</v>
      </c>
      <c r="B7" s="19" t="s">
        <v>460</v>
      </c>
      <c r="C7" s="169" t="s">
        <v>461</v>
      </c>
      <c r="D7" s="169" t="s">
        <v>462</v>
      </c>
      <c r="E7" s="302">
        <v>800000</v>
      </c>
    </row>
    <row r="8" spans="1:5" ht="15.75" customHeight="1">
      <c r="A8" s="311">
        <v>2</v>
      </c>
      <c r="B8" s="19" t="s">
        <v>463</v>
      </c>
      <c r="C8" s="169" t="s">
        <v>461</v>
      </c>
      <c r="D8" s="169" t="s">
        <v>464</v>
      </c>
      <c r="E8" s="302">
        <v>680000</v>
      </c>
    </row>
    <row r="9" spans="1:5" ht="15.75" customHeight="1">
      <c r="A9" s="19"/>
      <c r="B9" s="19"/>
      <c r="C9" s="19"/>
      <c r="D9" s="19"/>
      <c r="E9" s="186"/>
    </row>
    <row r="10" spans="1:5" ht="15.75" customHeight="1">
      <c r="A10" s="19"/>
      <c r="B10" s="19"/>
      <c r="C10" s="19"/>
      <c r="D10" s="19"/>
      <c r="E10" s="186"/>
    </row>
    <row r="11" spans="1:5" ht="15.75" customHeight="1">
      <c r="A11" s="19"/>
      <c r="B11" s="19"/>
      <c r="C11" s="19"/>
      <c r="D11" s="19"/>
      <c r="E11" s="186"/>
    </row>
    <row r="12" spans="1:5" ht="15.75" customHeight="1">
      <c r="A12" s="19"/>
      <c r="B12" s="19"/>
      <c r="C12" s="19"/>
      <c r="D12" s="19"/>
      <c r="E12" s="186"/>
    </row>
    <row r="13" spans="1:5" ht="15.75" customHeight="1">
      <c r="A13" s="19"/>
      <c r="B13" s="19"/>
      <c r="C13" s="19"/>
      <c r="D13" s="19"/>
      <c r="E13" s="186"/>
    </row>
    <row r="14" spans="1:5" ht="15.75" customHeight="1">
      <c r="A14" s="19"/>
      <c r="B14" s="19"/>
      <c r="C14" s="19"/>
      <c r="D14" s="19"/>
      <c r="E14" s="186"/>
    </row>
    <row r="15" spans="1:5" ht="15.75" customHeight="1">
      <c r="A15" s="19"/>
      <c r="B15" s="19"/>
      <c r="C15" s="19"/>
      <c r="D15" s="19"/>
      <c r="E15" s="186"/>
    </row>
    <row r="16" spans="1:5" ht="15.75" customHeight="1">
      <c r="A16" s="19"/>
      <c r="B16" s="19"/>
      <c r="C16" s="19"/>
      <c r="D16" s="19"/>
      <c r="E16" s="186"/>
    </row>
    <row r="17" spans="1:5" ht="15.75" customHeight="1">
      <c r="A17" s="19"/>
      <c r="B17" s="19"/>
      <c r="C17" s="19"/>
      <c r="D17" s="19"/>
      <c r="E17" s="186"/>
    </row>
    <row r="18" spans="1:5" ht="15.75" customHeight="1">
      <c r="A18" s="5"/>
      <c r="B18" s="5"/>
      <c r="C18" s="5"/>
      <c r="D18" s="5"/>
      <c r="E18" s="186"/>
    </row>
    <row r="19" spans="1:5" ht="15.75" customHeight="1">
      <c r="A19" s="357"/>
      <c r="B19" s="352" t="s">
        <v>335</v>
      </c>
      <c r="C19" s="358"/>
      <c r="D19" s="359"/>
      <c r="E19" s="360">
        <f>SUM(E7:E18)</f>
        <v>1480000</v>
      </c>
    </row>
    <row r="20" spans="1:5" ht="13.5" thickBot="1">
      <c r="A20" s="16"/>
      <c r="B20" s="16"/>
      <c r="C20" s="16"/>
      <c r="D20" s="16"/>
      <c r="E20" s="16"/>
    </row>
    <row r="21" spans="2:4" ht="15.75" thickTop="1">
      <c r="B21" s="28"/>
      <c r="C21" s="207"/>
      <c r="D21" s="207" t="s">
        <v>660</v>
      </c>
    </row>
    <row r="22" spans="2:4" ht="12.75">
      <c r="B22" s="3"/>
      <c r="C22" s="207"/>
      <c r="D22" s="12" t="s">
        <v>661</v>
      </c>
    </row>
    <row r="23" spans="2:3" ht="15">
      <c r="B23" s="29"/>
      <c r="C23" s="8"/>
    </row>
  </sheetData>
  <sheetProtection/>
  <printOptions/>
  <pageMargins left="0.78" right="0.17" top="0.62" bottom="0.2" header="0.5" footer="0.16"/>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30"/>
  <sheetViews>
    <sheetView zoomScalePageLayoutView="0" workbookViewId="0" topLeftCell="A16">
      <selection activeCell="D16" sqref="D16"/>
    </sheetView>
  </sheetViews>
  <sheetFormatPr defaultColWidth="9.140625" defaultRowHeight="12.75"/>
  <cols>
    <col min="1" max="1" width="4.28125" style="0" customWidth="1"/>
    <col min="2" max="2" width="30.140625" style="0" customWidth="1"/>
    <col min="3" max="3" width="13.8515625" style="0" customWidth="1"/>
    <col min="4" max="4" width="8.421875" style="0" customWidth="1"/>
    <col min="6" max="6" width="15.28125" style="0" customWidth="1"/>
    <col min="7" max="7" width="10.28125" style="0" customWidth="1"/>
    <col min="8" max="8" width="12.00390625" style="0" customWidth="1"/>
    <col min="9" max="9" width="11.00390625" style="0" customWidth="1"/>
    <col min="10" max="10" width="11.421875" style="0" customWidth="1"/>
    <col min="11" max="11" width="10.8515625" style="0" customWidth="1"/>
    <col min="12" max="12" width="11.7109375" style="0" customWidth="1"/>
  </cols>
  <sheetData>
    <row r="1" ht="12.75">
      <c r="C1" s="1"/>
    </row>
    <row r="2" spans="1:11" ht="15.75">
      <c r="A2" s="380"/>
      <c r="B2" s="380" t="s">
        <v>797</v>
      </c>
      <c r="C2" s="13"/>
      <c r="D2" s="13"/>
      <c r="E2" s="13"/>
      <c r="F2" s="13"/>
      <c r="G2" s="8"/>
      <c r="H2" s="8"/>
      <c r="I2" s="8"/>
      <c r="J2" s="8"/>
      <c r="K2" s="8"/>
    </row>
    <row r="3" spans="1:11" ht="15">
      <c r="A3" s="8"/>
      <c r="B3" s="8"/>
      <c r="C3" s="13"/>
      <c r="D3" s="13"/>
      <c r="E3" s="13"/>
      <c r="F3" s="13"/>
      <c r="G3" s="8"/>
      <c r="H3" s="8"/>
      <c r="I3" s="8"/>
      <c r="J3" s="8"/>
      <c r="K3" s="8"/>
    </row>
    <row r="4" spans="1:11" ht="15.75">
      <c r="A4" s="8"/>
      <c r="B4" s="265" t="s">
        <v>765</v>
      </c>
      <c r="C4" s="13"/>
      <c r="D4" s="13"/>
      <c r="E4" s="13"/>
      <c r="F4" s="13"/>
      <c r="G4" s="13"/>
      <c r="H4" s="13"/>
      <c r="I4" s="8"/>
      <c r="J4" s="8"/>
      <c r="K4" s="8"/>
    </row>
    <row r="5" spans="1:11" ht="15">
      <c r="A5" s="8"/>
      <c r="B5" s="8"/>
      <c r="C5" s="8"/>
      <c r="D5" s="8"/>
      <c r="E5" s="8"/>
      <c r="F5" s="8"/>
      <c r="G5" s="8"/>
      <c r="H5" s="8"/>
      <c r="I5" s="8"/>
      <c r="J5" s="8"/>
      <c r="K5" s="8"/>
    </row>
    <row r="6" spans="1:11" ht="12.75">
      <c r="A6" s="397" t="s">
        <v>759</v>
      </c>
      <c r="B6" s="428" t="s">
        <v>802</v>
      </c>
      <c r="C6" s="428" t="s">
        <v>803</v>
      </c>
      <c r="D6" s="428" t="s">
        <v>812</v>
      </c>
      <c r="E6" s="428"/>
      <c r="F6" s="428"/>
      <c r="G6" s="428" t="s">
        <v>807</v>
      </c>
      <c r="H6" s="428" t="s">
        <v>809</v>
      </c>
      <c r="I6" s="428" t="s">
        <v>808</v>
      </c>
      <c r="J6" s="428" t="s">
        <v>810</v>
      </c>
      <c r="K6" s="428" t="s">
        <v>811</v>
      </c>
    </row>
    <row r="7" spans="1:11" s="10" customFormat="1" ht="40.5" customHeight="1">
      <c r="A7" s="397"/>
      <c r="B7" s="428"/>
      <c r="C7" s="428"/>
      <c r="D7" s="382" t="s">
        <v>804</v>
      </c>
      <c r="E7" s="382" t="s">
        <v>805</v>
      </c>
      <c r="F7" s="382" t="s">
        <v>806</v>
      </c>
      <c r="G7" s="428"/>
      <c r="H7" s="428"/>
      <c r="I7" s="428"/>
      <c r="J7" s="428"/>
      <c r="K7" s="428"/>
    </row>
    <row r="8" spans="1:11" ht="15">
      <c r="A8" s="249">
        <v>1</v>
      </c>
      <c r="B8" s="249">
        <v>2</v>
      </c>
      <c r="C8" s="250" t="s">
        <v>280</v>
      </c>
      <c r="D8" s="250" t="s">
        <v>281</v>
      </c>
      <c r="E8" s="250" t="s">
        <v>282</v>
      </c>
      <c r="F8" s="250" t="s">
        <v>760</v>
      </c>
      <c r="G8" s="250" t="s">
        <v>284</v>
      </c>
      <c r="H8" s="250" t="s">
        <v>468</v>
      </c>
      <c r="I8" s="250" t="s">
        <v>761</v>
      </c>
      <c r="J8" s="250" t="s">
        <v>762</v>
      </c>
      <c r="K8" s="251"/>
    </row>
    <row r="9" spans="1:11" ht="15">
      <c r="A9" s="252"/>
      <c r="B9" s="253" t="s">
        <v>763</v>
      </c>
      <c r="C9" s="254"/>
      <c r="D9" s="254"/>
      <c r="E9" s="254"/>
      <c r="F9" s="254"/>
      <c r="G9" s="255"/>
      <c r="H9" s="254"/>
      <c r="I9" s="254"/>
      <c r="J9" s="254"/>
      <c r="K9" s="256"/>
    </row>
    <row r="10" spans="1:11" ht="15">
      <c r="A10" s="257">
        <v>1</v>
      </c>
      <c r="B10" s="258" t="s">
        <v>764</v>
      </c>
      <c r="C10" s="269">
        <v>1191360</v>
      </c>
      <c r="D10" s="270"/>
      <c r="E10" s="270"/>
      <c r="F10" s="269">
        <v>639488</v>
      </c>
      <c r="G10" s="271">
        <v>0.2</v>
      </c>
      <c r="H10" s="272">
        <v>551872</v>
      </c>
      <c r="I10" s="273">
        <v>127897.6</v>
      </c>
      <c r="J10" s="273">
        <v>679769.6</v>
      </c>
      <c r="K10" s="274">
        <v>511590.4</v>
      </c>
    </row>
    <row r="11" spans="1:11" ht="15">
      <c r="A11" s="257">
        <v>2</v>
      </c>
      <c r="B11" s="264" t="s">
        <v>274</v>
      </c>
      <c r="C11" s="269">
        <v>1480000</v>
      </c>
      <c r="D11" s="270">
        <v>0</v>
      </c>
      <c r="E11" s="270"/>
      <c r="F11" s="269">
        <v>1009920</v>
      </c>
      <c r="G11" s="271">
        <v>0.2</v>
      </c>
      <c r="H11" s="275">
        <v>470080</v>
      </c>
      <c r="I11" s="273">
        <v>201984</v>
      </c>
      <c r="J11" s="273">
        <v>672064</v>
      </c>
      <c r="K11" s="274">
        <v>807936</v>
      </c>
    </row>
    <row r="12" spans="1:11" ht="15">
      <c r="A12" s="259"/>
      <c r="B12" s="260"/>
      <c r="C12" s="270"/>
      <c r="D12" s="270"/>
      <c r="E12" s="270"/>
      <c r="F12" s="273"/>
      <c r="G12" s="276"/>
      <c r="H12" s="273"/>
      <c r="I12" s="273"/>
      <c r="J12" s="273"/>
      <c r="K12" s="274">
        <v>0</v>
      </c>
    </row>
    <row r="13" spans="1:11" ht="15">
      <c r="A13" s="257"/>
      <c r="B13" s="258"/>
      <c r="C13" s="270"/>
      <c r="D13" s="270"/>
      <c r="E13" s="270"/>
      <c r="F13" s="277"/>
      <c r="G13" s="278"/>
      <c r="H13" s="277"/>
      <c r="I13" s="279"/>
      <c r="J13" s="279"/>
      <c r="K13" s="274">
        <v>0</v>
      </c>
    </row>
    <row r="14" spans="1:11" ht="15">
      <c r="A14" s="257"/>
      <c r="B14" s="258"/>
      <c r="C14" s="270"/>
      <c r="D14" s="279"/>
      <c r="E14" s="279"/>
      <c r="F14" s="277"/>
      <c r="G14" s="271"/>
      <c r="H14" s="273">
        <v>0</v>
      </c>
      <c r="I14" s="273">
        <v>0</v>
      </c>
      <c r="J14" s="273">
        <v>0</v>
      </c>
      <c r="K14" s="280">
        <f>F14-J14</f>
        <v>0</v>
      </c>
    </row>
    <row r="15" spans="1:11" ht="15">
      <c r="A15" s="257"/>
      <c r="B15" s="258"/>
      <c r="C15" s="279"/>
      <c r="D15" s="279"/>
      <c r="E15" s="279"/>
      <c r="F15" s="279"/>
      <c r="G15" s="278"/>
      <c r="H15" s="279"/>
      <c r="I15" s="279"/>
      <c r="J15" s="279"/>
      <c r="K15" s="281"/>
    </row>
    <row r="16" spans="1:11" ht="15">
      <c r="A16" s="257"/>
      <c r="B16" s="258"/>
      <c r="C16" s="279"/>
      <c r="D16" s="279"/>
      <c r="E16" s="279"/>
      <c r="F16" s="279"/>
      <c r="G16" s="278"/>
      <c r="H16" s="279"/>
      <c r="I16" s="279"/>
      <c r="J16" s="279"/>
      <c r="K16" s="281"/>
    </row>
    <row r="17" spans="1:11" ht="15">
      <c r="A17" s="257"/>
      <c r="B17" s="258"/>
      <c r="C17" s="279"/>
      <c r="D17" s="279"/>
      <c r="E17" s="279"/>
      <c r="F17" s="279"/>
      <c r="G17" s="278"/>
      <c r="H17" s="279"/>
      <c r="I17" s="279"/>
      <c r="J17" s="279"/>
      <c r="K17" s="281"/>
    </row>
    <row r="18" spans="1:11" ht="15">
      <c r="A18" s="257"/>
      <c r="B18" s="258"/>
      <c r="C18" s="279"/>
      <c r="D18" s="279"/>
      <c r="E18" s="279"/>
      <c r="F18" s="279"/>
      <c r="G18" s="278"/>
      <c r="H18" s="279"/>
      <c r="I18" s="279"/>
      <c r="J18" s="279"/>
      <c r="K18" s="281"/>
    </row>
    <row r="19" spans="1:11" ht="15">
      <c r="A19" s="257"/>
      <c r="B19" s="258"/>
      <c r="C19" s="279"/>
      <c r="D19" s="279"/>
      <c r="E19" s="279"/>
      <c r="F19" s="279"/>
      <c r="G19" s="278"/>
      <c r="H19" s="279"/>
      <c r="I19" s="279"/>
      <c r="J19" s="279"/>
      <c r="K19" s="281"/>
    </row>
    <row r="20" spans="1:11" ht="15">
      <c r="A20" s="257"/>
      <c r="B20" s="258"/>
      <c r="C20" s="279"/>
      <c r="D20" s="279"/>
      <c r="E20" s="279"/>
      <c r="F20" s="279"/>
      <c r="G20" s="278"/>
      <c r="H20" s="279"/>
      <c r="I20" s="279"/>
      <c r="J20" s="279"/>
      <c r="K20" s="281"/>
    </row>
    <row r="21" spans="1:11" ht="15">
      <c r="A21" s="257"/>
      <c r="B21" s="258"/>
      <c r="C21" s="279"/>
      <c r="D21" s="279"/>
      <c r="E21" s="279"/>
      <c r="F21" s="279"/>
      <c r="G21" s="278"/>
      <c r="H21" s="279"/>
      <c r="I21" s="279"/>
      <c r="J21" s="279"/>
      <c r="K21" s="281"/>
    </row>
    <row r="22" spans="1:11" ht="15">
      <c r="A22" s="257"/>
      <c r="B22" s="258"/>
      <c r="C22" s="279"/>
      <c r="D22" s="279"/>
      <c r="E22" s="279"/>
      <c r="F22" s="279"/>
      <c r="G22" s="278"/>
      <c r="H22" s="279"/>
      <c r="I22" s="279"/>
      <c r="J22" s="279"/>
      <c r="K22" s="281"/>
    </row>
    <row r="23" spans="1:11" ht="15">
      <c r="A23" s="257"/>
      <c r="B23" s="258"/>
      <c r="C23" s="279"/>
      <c r="D23" s="279"/>
      <c r="E23" s="279"/>
      <c r="F23" s="279"/>
      <c r="G23" s="278"/>
      <c r="H23" s="279"/>
      <c r="I23" s="279"/>
      <c r="J23" s="279"/>
      <c r="K23" s="281"/>
    </row>
    <row r="24" spans="1:11" ht="15">
      <c r="A24" s="257"/>
      <c r="B24" s="258"/>
      <c r="C24" s="279"/>
      <c r="D24" s="279"/>
      <c r="E24" s="279"/>
      <c r="F24" s="279"/>
      <c r="G24" s="278"/>
      <c r="H24" s="279"/>
      <c r="I24" s="279"/>
      <c r="J24" s="279"/>
      <c r="K24" s="281"/>
    </row>
    <row r="25" spans="1:11" ht="15">
      <c r="A25" s="257"/>
      <c r="B25" s="258"/>
      <c r="C25" s="279"/>
      <c r="D25" s="279"/>
      <c r="E25" s="279"/>
      <c r="F25" s="279"/>
      <c r="G25" s="278"/>
      <c r="H25" s="279"/>
      <c r="I25" s="279"/>
      <c r="J25" s="279"/>
      <c r="K25" s="281"/>
    </row>
    <row r="26" spans="1:11" ht="15">
      <c r="A26" s="261"/>
      <c r="B26" s="262"/>
      <c r="C26" s="282"/>
      <c r="D26" s="282"/>
      <c r="E26" s="282"/>
      <c r="F26" s="282"/>
      <c r="G26" s="283"/>
      <c r="H26" s="282"/>
      <c r="I26" s="282"/>
      <c r="J26" s="284"/>
      <c r="K26" s="285"/>
    </row>
    <row r="27" spans="1:11" ht="29.25" customHeight="1">
      <c r="A27" s="383"/>
      <c r="B27" s="384" t="s">
        <v>766</v>
      </c>
      <c r="C27" s="385">
        <f aca="true" t="shared" si="0" ref="C27:I27">SUM(C9:C26)</f>
        <v>2671360</v>
      </c>
      <c r="D27" s="385">
        <f t="shared" si="0"/>
        <v>0</v>
      </c>
      <c r="E27" s="385">
        <f t="shared" si="0"/>
        <v>0</v>
      </c>
      <c r="F27" s="385">
        <f t="shared" si="0"/>
        <v>1649408</v>
      </c>
      <c r="G27" s="385">
        <f t="shared" si="0"/>
        <v>0.4</v>
      </c>
      <c r="H27" s="385">
        <f t="shared" si="0"/>
        <v>1021952</v>
      </c>
      <c r="I27" s="385">
        <f t="shared" si="0"/>
        <v>329881.6</v>
      </c>
      <c r="J27" s="386">
        <f>SUM(J9:J26)</f>
        <v>1351833.6</v>
      </c>
      <c r="K27" s="387">
        <f>SUM(K10:K26)</f>
        <v>1319526.4</v>
      </c>
    </row>
    <row r="28" spans="1:11" ht="15.75" thickBot="1">
      <c r="A28" s="266"/>
      <c r="B28" s="266"/>
      <c r="C28" s="267"/>
      <c r="D28" s="267"/>
      <c r="E28" s="267"/>
      <c r="F28" s="267"/>
      <c r="G28" s="267"/>
      <c r="H28" s="267"/>
      <c r="I28" s="267"/>
      <c r="J28" s="267"/>
      <c r="K28" s="267"/>
    </row>
    <row r="29" spans="1:11" ht="16.5" thickTop="1">
      <c r="A29" s="8"/>
      <c r="B29" s="8"/>
      <c r="C29" s="8"/>
      <c r="D29" s="8"/>
      <c r="E29" s="8"/>
      <c r="F29" s="263"/>
      <c r="G29" s="263"/>
      <c r="H29" s="4" t="s">
        <v>660</v>
      </c>
      <c r="I29" s="8"/>
      <c r="J29" s="8"/>
      <c r="K29" s="8"/>
    </row>
    <row r="30" spans="1:11" ht="15">
      <c r="A30" s="8"/>
      <c r="B30" s="8"/>
      <c r="C30" s="8"/>
      <c r="D30" s="8"/>
      <c r="E30" s="8"/>
      <c r="F30" s="8"/>
      <c r="G30" s="8"/>
      <c r="H30" s="268" t="s">
        <v>661</v>
      </c>
      <c r="I30" s="8"/>
      <c r="J30" s="8"/>
      <c r="K30" s="8"/>
    </row>
  </sheetData>
  <sheetProtection/>
  <mergeCells count="9">
    <mergeCell ref="A6:A7"/>
    <mergeCell ref="B6:B7"/>
    <mergeCell ref="C6:C7"/>
    <mergeCell ref="D6:F6"/>
    <mergeCell ref="K6:K7"/>
    <mergeCell ref="G6:G7"/>
    <mergeCell ref="H6:H7"/>
    <mergeCell ref="I6:I7"/>
    <mergeCell ref="J6:J7"/>
  </mergeCells>
  <printOptions/>
  <pageMargins left="0.49" right="0.3" top="0.65" bottom="0.26" header="0.67"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B2:G181"/>
  <sheetViews>
    <sheetView workbookViewId="0" topLeftCell="C177">
      <selection activeCell="C1" sqref="B1:G182"/>
    </sheetView>
  </sheetViews>
  <sheetFormatPr defaultColWidth="9.140625" defaultRowHeight="12.75"/>
  <cols>
    <col min="1" max="1" width="2.140625" style="223" customWidth="1"/>
    <col min="2" max="2" width="3.8515625" style="223" hidden="1" customWidth="1"/>
    <col min="3" max="3" width="45.421875" style="223" customWidth="1"/>
    <col min="4" max="4" width="15.00390625" style="223" customWidth="1"/>
    <col min="5" max="5" width="19.57421875" style="223" customWidth="1"/>
    <col min="6" max="6" width="43.8515625" style="223" customWidth="1"/>
    <col min="7" max="7" width="5.7109375" style="223" customWidth="1"/>
  </cols>
  <sheetData>
    <row r="2" spans="2:3" ht="15">
      <c r="B2" s="224"/>
      <c r="C2" s="224"/>
    </row>
    <row r="3" spans="2:3" ht="15">
      <c r="B3" s="224"/>
      <c r="C3" s="224" t="s">
        <v>673</v>
      </c>
    </row>
    <row r="4" spans="2:7" ht="27.75" customHeight="1">
      <c r="B4" s="507" t="s">
        <v>776</v>
      </c>
      <c r="C4" s="507"/>
      <c r="D4" s="507"/>
      <c r="E4" s="507"/>
      <c r="F4" s="507"/>
      <c r="G4" s="507"/>
    </row>
    <row r="5" spans="2:7" ht="36" customHeight="1">
      <c r="B5" s="507" t="s">
        <v>7</v>
      </c>
      <c r="C5" s="507"/>
      <c r="D5" s="507"/>
      <c r="E5" s="507"/>
      <c r="F5" s="507"/>
      <c r="G5" s="507"/>
    </row>
    <row r="6" spans="2:3" ht="12.75">
      <c r="B6" s="227"/>
      <c r="C6" s="227"/>
    </row>
    <row r="7" spans="2:3" ht="30">
      <c r="B7" s="224"/>
      <c r="C7" s="224" t="s">
        <v>674</v>
      </c>
    </row>
    <row r="8" spans="2:3" ht="15">
      <c r="B8" s="224"/>
      <c r="C8" s="224"/>
    </row>
    <row r="9" ht="15">
      <c r="C9" s="228" t="s">
        <v>675</v>
      </c>
    </row>
    <row r="10" spans="2:7" ht="34.5" customHeight="1">
      <c r="B10" s="507" t="s">
        <v>676</v>
      </c>
      <c r="C10" s="507"/>
      <c r="D10" s="507"/>
      <c r="E10" s="507"/>
      <c r="F10" s="507"/>
      <c r="G10" s="507"/>
    </row>
    <row r="11" spans="2:7" ht="27.75" customHeight="1">
      <c r="B11" s="507" t="s">
        <v>677</v>
      </c>
      <c r="C11" s="507"/>
      <c r="D11" s="507"/>
      <c r="E11" s="507"/>
      <c r="F11" s="507"/>
      <c r="G11" s="507"/>
    </row>
    <row r="12" spans="2:4" ht="14.25">
      <c r="B12" s="229"/>
      <c r="C12" s="229"/>
      <c r="D12" s="229"/>
    </row>
    <row r="13" ht="15">
      <c r="C13" s="228" t="s">
        <v>678</v>
      </c>
    </row>
    <row r="14" spans="2:7" ht="14.25">
      <c r="B14" s="377" t="s">
        <v>679</v>
      </c>
      <c r="C14" s="377"/>
      <c r="D14" s="377"/>
      <c r="E14" s="377"/>
      <c r="F14" s="377"/>
      <c r="G14" s="377"/>
    </row>
    <row r="15" spans="2:4" ht="14.25">
      <c r="B15" s="226"/>
      <c r="C15" s="226"/>
      <c r="D15" s="226"/>
    </row>
    <row r="16" spans="2:4" ht="14.25">
      <c r="B16" s="230"/>
      <c r="C16" s="230"/>
      <c r="D16" s="230"/>
    </row>
    <row r="17" ht="15">
      <c r="C17" s="228" t="s">
        <v>680</v>
      </c>
    </row>
    <row r="18" spans="2:7" ht="14.25">
      <c r="B18" s="507" t="s">
        <v>681</v>
      </c>
      <c r="C18" s="507"/>
      <c r="D18" s="507"/>
      <c r="E18" s="507"/>
      <c r="F18" s="507"/>
      <c r="G18" s="507"/>
    </row>
    <row r="19" spans="2:4" ht="14.25">
      <c r="B19" s="229"/>
      <c r="C19" s="229"/>
      <c r="D19" s="229"/>
    </row>
    <row r="20" ht="12.75" customHeight="1">
      <c r="C20" s="228" t="s">
        <v>682</v>
      </c>
    </row>
    <row r="21" spans="2:7" ht="81.75" customHeight="1">
      <c r="B21" s="507" t="s">
        <v>683</v>
      </c>
      <c r="C21" s="507"/>
      <c r="D21" s="507"/>
      <c r="E21" s="507"/>
      <c r="F21" s="507"/>
      <c r="G21" s="507"/>
    </row>
    <row r="22" ht="15">
      <c r="C22" s="224" t="s">
        <v>684</v>
      </c>
    </row>
    <row r="23" ht="15">
      <c r="C23" s="224"/>
    </row>
    <row r="24" spans="2:4" ht="19.5" customHeight="1">
      <c r="B24" s="507" t="s">
        <v>685</v>
      </c>
      <c r="C24" s="507"/>
      <c r="D24" s="507"/>
    </row>
    <row r="25" ht="15">
      <c r="C25" s="228" t="s">
        <v>686</v>
      </c>
    </row>
    <row r="26" spans="2:7" ht="45.75" customHeight="1">
      <c r="B26" s="507" t="s">
        <v>687</v>
      </c>
      <c r="C26" s="507"/>
      <c r="D26" s="507"/>
      <c r="E26" s="507"/>
      <c r="F26" s="507"/>
      <c r="G26" s="507"/>
    </row>
    <row r="27" spans="2:4" ht="14.25">
      <c r="B27" s="225"/>
      <c r="C27" s="225"/>
      <c r="D27" s="225"/>
    </row>
    <row r="28" ht="15">
      <c r="C28" s="228" t="s">
        <v>688</v>
      </c>
    </row>
    <row r="29" spans="2:7" ht="14.25">
      <c r="B29" s="377" t="s">
        <v>689</v>
      </c>
      <c r="C29" s="377"/>
      <c r="D29" s="377"/>
      <c r="E29" s="377"/>
      <c r="F29" s="377"/>
      <c r="G29" s="377"/>
    </row>
    <row r="30" spans="2:4" ht="14.25">
      <c r="B30" s="225"/>
      <c r="C30" s="225"/>
      <c r="D30" s="225"/>
    </row>
    <row r="31" ht="15">
      <c r="C31" s="228" t="s">
        <v>690</v>
      </c>
    </row>
    <row r="32" spans="2:7" ht="14.25">
      <c r="B32" s="507" t="s">
        <v>691</v>
      </c>
      <c r="C32" s="507"/>
      <c r="D32" s="507"/>
      <c r="E32" s="507"/>
      <c r="F32" s="507"/>
      <c r="G32" s="507"/>
    </row>
    <row r="33" spans="2:4" ht="14.25">
      <c r="B33" s="225"/>
      <c r="C33" s="225"/>
      <c r="D33" s="225"/>
    </row>
    <row r="34" ht="15">
      <c r="C34" s="228" t="s">
        <v>692</v>
      </c>
    </row>
    <row r="35" spans="2:4" ht="14.25">
      <c r="B35" s="507" t="s">
        <v>693</v>
      </c>
      <c r="C35" s="507"/>
      <c r="D35" s="507"/>
    </row>
    <row r="36" spans="2:4" ht="14.25">
      <c r="B36" s="225"/>
      <c r="C36" s="225"/>
      <c r="D36" s="225"/>
    </row>
    <row r="37" ht="15">
      <c r="C37" s="228" t="s">
        <v>694</v>
      </c>
    </row>
    <row r="38" ht="15">
      <c r="C38" s="228"/>
    </row>
    <row r="39" spans="2:3" ht="14.25">
      <c r="B39" s="231" t="s">
        <v>695</v>
      </c>
      <c r="C39" s="300" t="s">
        <v>696</v>
      </c>
    </row>
    <row r="40" spans="2:7" ht="14.25">
      <c r="B40" s="507" t="s">
        <v>697</v>
      </c>
      <c r="C40" s="507"/>
      <c r="D40" s="507"/>
      <c r="E40" s="507"/>
      <c r="F40" s="507"/>
      <c r="G40" s="507"/>
    </row>
    <row r="41" spans="2:4" ht="14.25">
      <c r="B41" s="225"/>
      <c r="C41" s="225"/>
      <c r="D41" s="225"/>
    </row>
    <row r="42" spans="2:3" ht="14.25">
      <c r="B42" s="231" t="s">
        <v>698</v>
      </c>
      <c r="C42" s="300" t="s">
        <v>272</v>
      </c>
    </row>
    <row r="43" spans="2:7" ht="35.25" customHeight="1">
      <c r="B43" s="507" t="s">
        <v>699</v>
      </c>
      <c r="C43" s="507"/>
      <c r="D43" s="507"/>
      <c r="E43" s="507"/>
      <c r="F43" s="507"/>
      <c r="G43" s="507"/>
    </row>
    <row r="44" spans="2:4" ht="14.25">
      <c r="B44" s="229"/>
      <c r="C44" s="229"/>
      <c r="D44" s="232"/>
    </row>
    <row r="45" ht="15">
      <c r="C45" s="228" t="s">
        <v>700</v>
      </c>
    </row>
    <row r="46" ht="15">
      <c r="C46" s="228"/>
    </row>
    <row r="47" spans="2:4" ht="14.25">
      <c r="B47" s="231" t="s">
        <v>695</v>
      </c>
      <c r="C47" s="508" t="s">
        <v>701</v>
      </c>
      <c r="D47" s="508"/>
    </row>
    <row r="48" spans="2:7" ht="43.5" customHeight="1">
      <c r="B48" s="507" t="s">
        <v>702</v>
      </c>
      <c r="C48" s="507"/>
      <c r="D48" s="507"/>
      <c r="E48" s="507"/>
      <c r="F48" s="507"/>
      <c r="G48" s="507"/>
    </row>
    <row r="49" spans="2:4" ht="14.25">
      <c r="B49" s="225"/>
      <c r="C49" s="225"/>
      <c r="D49" s="225"/>
    </row>
    <row r="50" spans="2:3" ht="14.25">
      <c r="B50" s="231" t="s">
        <v>698</v>
      </c>
      <c r="C50" s="300" t="s">
        <v>703</v>
      </c>
    </row>
    <row r="51" spans="2:7" ht="24" customHeight="1">
      <c r="B51" s="507" t="s">
        <v>704</v>
      </c>
      <c r="C51" s="507"/>
      <c r="D51" s="507"/>
      <c r="E51" s="507"/>
      <c r="F51" s="507"/>
      <c r="G51" s="507"/>
    </row>
    <row r="52" spans="2:4" ht="14.25">
      <c r="B52" s="225"/>
      <c r="C52" s="225"/>
      <c r="D52" s="225"/>
    </row>
    <row r="53" ht="15">
      <c r="C53" s="228" t="s">
        <v>705</v>
      </c>
    </row>
    <row r="54" spans="2:7" ht="14.25">
      <c r="B54" s="507" t="s">
        <v>706</v>
      </c>
      <c r="C54" s="507"/>
      <c r="D54" s="507"/>
      <c r="E54" s="507"/>
      <c r="F54" s="507"/>
      <c r="G54" s="507"/>
    </row>
    <row r="55" spans="2:4" ht="14.25">
      <c r="B55" s="225"/>
      <c r="C55" s="225"/>
      <c r="D55" s="225"/>
    </row>
    <row r="56" ht="15">
      <c r="C56" s="228" t="s">
        <v>707</v>
      </c>
    </row>
    <row r="57" spans="2:7" ht="17.25" customHeight="1">
      <c r="B57" s="507" t="s">
        <v>775</v>
      </c>
      <c r="C57" s="507"/>
      <c r="D57" s="507"/>
      <c r="E57" s="507"/>
      <c r="F57" s="507"/>
      <c r="G57" s="507"/>
    </row>
    <row r="58" ht="15">
      <c r="C58" s="228" t="s">
        <v>708</v>
      </c>
    </row>
    <row r="59" spans="2:7" ht="34.5" customHeight="1">
      <c r="B59" s="507" t="s">
        <v>709</v>
      </c>
      <c r="C59" s="507"/>
      <c r="D59" s="507"/>
      <c r="E59" s="507"/>
      <c r="F59" s="507"/>
      <c r="G59" s="507"/>
    </row>
    <row r="60" spans="2:4" ht="14.25">
      <c r="B60" s="225"/>
      <c r="C60" s="225"/>
      <c r="D60" s="225"/>
    </row>
    <row r="61" ht="15">
      <c r="C61" s="228" t="s">
        <v>710</v>
      </c>
    </row>
    <row r="62" spans="2:7" ht="39.75" customHeight="1">
      <c r="B62" s="507" t="s">
        <v>711</v>
      </c>
      <c r="C62" s="507"/>
      <c r="D62" s="507"/>
      <c r="E62" s="507"/>
      <c r="F62" s="507"/>
      <c r="G62" s="507"/>
    </row>
    <row r="63" spans="2:4" ht="12" customHeight="1">
      <c r="B63" s="225"/>
      <c r="C63" s="225"/>
      <c r="D63" s="225"/>
    </row>
    <row r="64" ht="15">
      <c r="C64" s="228" t="s">
        <v>712</v>
      </c>
    </row>
    <row r="65" spans="2:7" ht="64.5" customHeight="1">
      <c r="B65" s="507" t="s">
        <v>713</v>
      </c>
      <c r="C65" s="507"/>
      <c r="D65" s="507"/>
      <c r="E65" s="507"/>
      <c r="F65" s="507"/>
      <c r="G65" s="507"/>
    </row>
    <row r="66" spans="2:7" ht="21.75" customHeight="1">
      <c r="B66" s="225"/>
      <c r="C66" s="225"/>
      <c r="D66" s="225"/>
      <c r="E66" s="225"/>
      <c r="F66" s="225"/>
      <c r="G66" s="225"/>
    </row>
    <row r="67" ht="15">
      <c r="C67" s="228" t="s">
        <v>714</v>
      </c>
    </row>
    <row r="68" spans="2:7" ht="14.25">
      <c r="B68" s="507" t="s">
        <v>715</v>
      </c>
      <c r="C68" s="507"/>
      <c r="D68" s="507"/>
      <c r="E68" s="507"/>
      <c r="F68" s="507"/>
      <c r="G68" s="507"/>
    </row>
    <row r="69" spans="2:7" ht="14.25">
      <c r="B69" s="225"/>
      <c r="C69" s="225"/>
      <c r="D69" s="225"/>
      <c r="E69" s="225"/>
      <c r="F69" s="225"/>
      <c r="G69" s="225"/>
    </row>
    <row r="70" ht="15">
      <c r="C70" s="228" t="s">
        <v>716</v>
      </c>
    </row>
    <row r="71" spans="2:7" ht="14.25">
      <c r="B71" s="507" t="s">
        <v>717</v>
      </c>
      <c r="C71" s="507"/>
      <c r="D71" s="507"/>
      <c r="E71" s="507"/>
      <c r="F71" s="507"/>
      <c r="G71" s="507"/>
    </row>
    <row r="72" spans="2:7" ht="14.25">
      <c r="B72" s="225"/>
      <c r="C72" s="225"/>
      <c r="D72" s="225"/>
      <c r="E72" s="225"/>
      <c r="F72" s="225"/>
      <c r="G72" s="225"/>
    </row>
    <row r="73" ht="15">
      <c r="C73" s="228" t="s">
        <v>718</v>
      </c>
    </row>
    <row r="74" ht="15">
      <c r="C74" s="228"/>
    </row>
    <row r="75" ht="14.25">
      <c r="C75" s="300" t="s">
        <v>719</v>
      </c>
    </row>
    <row r="76" spans="2:7" ht="14.25">
      <c r="B76" s="507" t="s">
        <v>720</v>
      </c>
      <c r="C76" s="507"/>
      <c r="D76" s="507"/>
      <c r="E76" s="507"/>
      <c r="F76" s="507"/>
      <c r="G76" s="507"/>
    </row>
    <row r="77" spans="2:7" ht="14.25">
      <c r="B77" s="225"/>
      <c r="C77" s="225"/>
      <c r="D77" s="225"/>
      <c r="E77" s="225"/>
      <c r="F77" s="225"/>
      <c r="G77" s="225"/>
    </row>
    <row r="78" ht="14.25">
      <c r="C78" s="301" t="s">
        <v>721</v>
      </c>
    </row>
    <row r="79" spans="2:7" ht="14.25">
      <c r="B79" s="377" t="s">
        <v>722</v>
      </c>
      <c r="C79" s="377"/>
      <c r="D79" s="377"/>
      <c r="E79" s="377"/>
      <c r="F79" s="377"/>
      <c r="G79" s="377"/>
    </row>
    <row r="80" spans="2:7" ht="14.25">
      <c r="B80" s="229"/>
      <c r="C80" s="229"/>
      <c r="D80" s="229"/>
      <c r="E80" s="229"/>
      <c r="F80" s="229"/>
      <c r="G80" s="229"/>
    </row>
    <row r="81" ht="15">
      <c r="C81" s="224" t="s">
        <v>723</v>
      </c>
    </row>
    <row r="82" spans="2:7" ht="14.25">
      <c r="B82" s="377" t="s">
        <v>724</v>
      </c>
      <c r="C82" s="377"/>
      <c r="D82" s="377"/>
      <c r="E82" s="377"/>
      <c r="F82" s="377"/>
      <c r="G82" s="377"/>
    </row>
    <row r="83" spans="2:3" ht="13.5" thickBot="1">
      <c r="B83" s="233" t="s">
        <v>725</v>
      </c>
      <c r="C83" s="233"/>
    </row>
    <row r="84" spans="3:5" ht="13.5" thickBot="1">
      <c r="C84" s="234" t="s">
        <v>726</v>
      </c>
      <c r="D84" s="287">
        <v>2012</v>
      </c>
      <c r="E84" s="288">
        <v>2011</v>
      </c>
    </row>
    <row r="85" spans="3:5" ht="13.5" thickBot="1">
      <c r="C85" s="235" t="s">
        <v>727</v>
      </c>
      <c r="D85" s="247">
        <v>31777.91</v>
      </c>
      <c r="E85" s="236">
        <v>1232441</v>
      </c>
    </row>
    <row r="86" spans="3:5" ht="13.5" thickBot="1">
      <c r="C86" s="234" t="s">
        <v>455</v>
      </c>
      <c r="D86" s="286">
        <v>31777.91</v>
      </c>
      <c r="E86" s="237">
        <v>1232441</v>
      </c>
    </row>
    <row r="87" spans="2:3" ht="13.5" thickTop="1">
      <c r="B87" s="227"/>
      <c r="C87" s="227"/>
    </row>
    <row r="88" spans="2:3" ht="12.75">
      <c r="B88" s="227"/>
      <c r="C88" s="227"/>
    </row>
    <row r="89" ht="15">
      <c r="C89" s="224" t="s">
        <v>728</v>
      </c>
    </row>
    <row r="90" spans="2:7" ht="14.25">
      <c r="B90" s="377" t="s">
        <v>729</v>
      </c>
      <c r="C90" s="377"/>
      <c r="D90" s="377"/>
      <c r="E90" s="377"/>
      <c r="F90" s="377"/>
      <c r="G90" s="377"/>
    </row>
    <row r="91" spans="2:3" ht="12.75">
      <c r="B91" s="227"/>
      <c r="C91" s="227"/>
    </row>
    <row r="92" ht="15">
      <c r="C92" s="224" t="s">
        <v>730</v>
      </c>
    </row>
    <row r="93" spans="2:7" ht="14.25">
      <c r="B93" s="377" t="s">
        <v>731</v>
      </c>
      <c r="C93" s="377"/>
      <c r="D93" s="377"/>
      <c r="E93" s="377"/>
      <c r="F93" s="377"/>
      <c r="G93" s="377"/>
    </row>
    <row r="94" ht="12.75" customHeight="1" thickBot="1"/>
    <row r="95" spans="3:7" ht="13.5" thickBot="1">
      <c r="C95" s="234" t="str">
        <f>+'[1]Aktivet'!E20</f>
        <v>Llogari / Kerkesa te arketueshme ndaj shtetit</v>
      </c>
      <c r="D95" s="287"/>
      <c r="E95" s="287">
        <v>2012</v>
      </c>
      <c r="G95"/>
    </row>
    <row r="96" spans="3:7" ht="12.75">
      <c r="C96" s="235" t="s">
        <v>768</v>
      </c>
      <c r="D96" s="247"/>
      <c r="E96" s="247">
        <v>1307788</v>
      </c>
      <c r="G96"/>
    </row>
    <row r="97" spans="3:7" ht="12.75">
      <c r="C97" s="235" t="s">
        <v>769</v>
      </c>
      <c r="D97" s="247"/>
      <c r="E97" s="247">
        <v>1474062</v>
      </c>
      <c r="G97"/>
    </row>
    <row r="98" spans="3:7" ht="13.5" thickBot="1">
      <c r="C98" s="235" t="s">
        <v>770</v>
      </c>
      <c r="D98" s="247"/>
      <c r="E98" s="247">
        <v>834138</v>
      </c>
      <c r="G98"/>
    </row>
    <row r="99" spans="3:7" ht="13.5" thickBot="1">
      <c r="C99" s="234" t="s">
        <v>455</v>
      </c>
      <c r="D99" s="286"/>
      <c r="E99" s="286">
        <v>667864</v>
      </c>
      <c r="G99"/>
    </row>
    <row r="100" ht="13.5" thickTop="1">
      <c r="G100"/>
    </row>
    <row r="101" ht="15">
      <c r="C101" s="224" t="s">
        <v>732</v>
      </c>
    </row>
    <row r="102" spans="2:7" ht="14.25">
      <c r="B102" s="377" t="s">
        <v>772</v>
      </c>
      <c r="C102" s="377"/>
      <c r="D102" s="377"/>
      <c r="E102" s="377"/>
      <c r="F102" s="377"/>
      <c r="G102" s="377"/>
    </row>
    <row r="103" spans="2:7" ht="14.25" customHeight="1">
      <c r="B103" s="229"/>
      <c r="C103" s="229"/>
      <c r="D103" s="229"/>
      <c r="E103" s="229"/>
      <c r="F103" s="229"/>
      <c r="G103" s="229"/>
    </row>
    <row r="104" ht="15">
      <c r="C104" s="224" t="s">
        <v>733</v>
      </c>
    </row>
    <row r="105" spans="2:7" ht="14.25">
      <c r="B105" s="377" t="s">
        <v>771</v>
      </c>
      <c r="C105" s="377" t="s">
        <v>734</v>
      </c>
      <c r="D105" s="377"/>
      <c r="E105" s="377"/>
      <c r="F105" s="377"/>
      <c r="G105" s="377"/>
    </row>
    <row r="106" spans="2:7" ht="14.25">
      <c r="B106" s="229"/>
      <c r="C106" s="234"/>
      <c r="D106" s="238"/>
      <c r="E106" s="238"/>
      <c r="F106" s="229"/>
      <c r="G106" s="229"/>
    </row>
    <row r="107" ht="15">
      <c r="C107" s="224" t="s">
        <v>735</v>
      </c>
    </row>
    <row r="108" spans="2:7" ht="14.25">
      <c r="B108" s="377" t="s">
        <v>9</v>
      </c>
      <c r="C108" s="377" t="s">
        <v>734</v>
      </c>
      <c r="D108" s="377"/>
      <c r="E108" s="377"/>
      <c r="F108" s="377"/>
      <c r="G108" s="377"/>
    </row>
    <row r="109" spans="2:7" ht="18.75" customHeight="1">
      <c r="B109" s="229"/>
      <c r="C109" s="229" t="s">
        <v>8</v>
      </c>
      <c r="D109" s="229"/>
      <c r="E109" s="229"/>
      <c r="F109" s="229"/>
      <c r="G109" s="229"/>
    </row>
    <row r="110" ht="15">
      <c r="C110" s="224" t="s">
        <v>736</v>
      </c>
    </row>
    <row r="111" spans="2:7" ht="14.25">
      <c r="B111" s="377" t="s">
        <v>773</v>
      </c>
      <c r="C111" s="377" t="s">
        <v>734</v>
      </c>
      <c r="D111" s="377"/>
      <c r="E111" s="377"/>
      <c r="F111" s="377"/>
      <c r="G111" s="377"/>
    </row>
    <row r="112" spans="2:7" ht="14.25">
      <c r="B112" s="229"/>
      <c r="C112" s="229"/>
      <c r="D112" s="229"/>
      <c r="E112" s="229"/>
      <c r="F112" s="229"/>
      <c r="G112" s="229"/>
    </row>
    <row r="113" ht="15">
      <c r="C113" s="224" t="s">
        <v>737</v>
      </c>
    </row>
    <row r="114" spans="2:7" ht="14.25">
      <c r="B114" s="377" t="s">
        <v>774</v>
      </c>
      <c r="C114" s="377"/>
      <c r="D114" s="377"/>
      <c r="E114" s="377"/>
      <c r="F114" s="377"/>
      <c r="G114" s="377"/>
    </row>
    <row r="115" spans="2:7" ht="14.25">
      <c r="B115" s="229"/>
      <c r="C115" s="229"/>
      <c r="D115" s="229"/>
      <c r="E115" s="229"/>
      <c r="F115" s="229"/>
      <c r="G115" s="229"/>
    </row>
    <row r="116" ht="15">
      <c r="C116" s="224" t="s">
        <v>738</v>
      </c>
    </row>
    <row r="117" spans="2:7" ht="12.75">
      <c r="B117" s="346" t="s">
        <v>739</v>
      </c>
      <c r="C117" s="346"/>
      <c r="D117" s="346"/>
      <c r="E117" s="346"/>
      <c r="F117" s="346"/>
      <c r="G117" s="346"/>
    </row>
    <row r="118" spans="2:7" ht="13.5" thickBot="1">
      <c r="B118" s="239"/>
      <c r="C118" s="239"/>
      <c r="D118" s="239"/>
      <c r="E118" s="239"/>
      <c r="F118" s="239"/>
      <c r="G118" s="239"/>
    </row>
    <row r="119" spans="2:7" ht="13.5" thickBot="1">
      <c r="B119" s="239"/>
      <c r="C119" s="240" t="s">
        <v>740</v>
      </c>
      <c r="D119" s="289">
        <v>2012</v>
      </c>
      <c r="E119" s="291">
        <v>2011</v>
      </c>
      <c r="F119" s="239"/>
      <c r="G119" s="239"/>
    </row>
    <row r="120" spans="2:7" ht="12.75">
      <c r="B120" s="239"/>
      <c r="C120" s="235" t="s">
        <v>648</v>
      </c>
      <c r="D120" s="290">
        <v>43245</v>
      </c>
      <c r="E120" s="242">
        <v>42687</v>
      </c>
      <c r="F120" s="239"/>
      <c r="G120" s="239"/>
    </row>
    <row r="121" spans="2:7" ht="12.75">
      <c r="B121" s="239"/>
      <c r="C121" s="235" t="s">
        <v>741</v>
      </c>
      <c r="D121" s="290">
        <v>13500</v>
      </c>
      <c r="E121" s="242">
        <v>13300</v>
      </c>
      <c r="F121" s="239"/>
      <c r="G121" s="239"/>
    </row>
    <row r="122" spans="2:7" ht="13.5" thickBot="1">
      <c r="B122" s="239"/>
      <c r="C122" s="235" t="s">
        <v>649</v>
      </c>
      <c r="D122" s="290">
        <v>24000</v>
      </c>
      <c r="E122" s="242">
        <v>0</v>
      </c>
      <c r="F122" s="239"/>
      <c r="G122" s="239"/>
    </row>
    <row r="123" spans="2:7" ht="15" thickBot="1">
      <c r="B123" s="243"/>
      <c r="C123" s="240" t="s">
        <v>455</v>
      </c>
      <c r="D123" s="286">
        <v>80745</v>
      </c>
      <c r="E123" s="237">
        <v>55987</v>
      </c>
      <c r="F123" s="243"/>
      <c r="G123" s="243"/>
    </row>
    <row r="124" spans="2:7" ht="15" thickTop="1">
      <c r="B124" s="243"/>
      <c r="C124" s="240"/>
      <c r="D124" s="238"/>
      <c r="E124" s="238"/>
      <c r="F124" s="243"/>
      <c r="G124" s="243"/>
    </row>
    <row r="125" ht="15">
      <c r="C125" s="224" t="s">
        <v>742</v>
      </c>
    </row>
    <row r="126" spans="2:7" ht="14.25">
      <c r="B126" s="398" t="s">
        <v>790</v>
      </c>
      <c r="C126" s="398"/>
      <c r="D126" s="398"/>
      <c r="E126" s="398"/>
      <c r="F126" s="398"/>
      <c r="G126" s="398"/>
    </row>
    <row r="127" spans="2:7" ht="14.25">
      <c r="B127" s="243"/>
      <c r="C127" s="243"/>
      <c r="D127" s="243"/>
      <c r="E127" s="243"/>
      <c r="F127" s="243"/>
      <c r="G127" s="243"/>
    </row>
    <row r="128" spans="2:7" ht="15">
      <c r="B128" s="243"/>
      <c r="C128" s="321" t="s">
        <v>781</v>
      </c>
      <c r="D128" s="243"/>
      <c r="E128" s="243"/>
      <c r="F128" s="243"/>
      <c r="G128" s="243"/>
    </row>
    <row r="129" spans="2:7" ht="14.25">
      <c r="B129" s="398" t="s">
        <v>782</v>
      </c>
      <c r="C129" s="398"/>
      <c r="D129" s="398"/>
      <c r="E129" s="398"/>
      <c r="F129" s="398"/>
      <c r="G129" s="398"/>
    </row>
    <row r="130" spans="3:5" ht="12.75">
      <c r="C130" s="322"/>
      <c r="D130" s="238"/>
      <c r="E130" s="238"/>
    </row>
    <row r="131" spans="2:3" ht="15">
      <c r="B131" s="244"/>
      <c r="C131" s="224" t="s">
        <v>783</v>
      </c>
    </row>
    <row r="132" spans="2:7" ht="14.25">
      <c r="B132" s="398" t="s">
        <v>0</v>
      </c>
      <c r="C132" s="398"/>
      <c r="D132" s="398"/>
      <c r="E132" s="398"/>
      <c r="F132" s="398"/>
      <c r="G132" s="398"/>
    </row>
    <row r="133" spans="2:7" ht="15" thickBot="1">
      <c r="B133" s="243"/>
      <c r="C133" s="243"/>
      <c r="D133" s="243"/>
      <c r="E133" s="243"/>
      <c r="F133" s="243"/>
      <c r="G133" s="243"/>
    </row>
    <row r="134" spans="2:5" ht="13.5" thickBot="1">
      <c r="B134" s="244"/>
      <c r="C134" s="240" t="s">
        <v>743</v>
      </c>
      <c r="D134" s="289">
        <v>2012</v>
      </c>
      <c r="E134" s="291">
        <v>2011</v>
      </c>
    </row>
    <row r="135" spans="2:5" ht="12.75">
      <c r="B135" s="244"/>
      <c r="C135" s="235" t="s">
        <v>744</v>
      </c>
      <c r="D135" s="290">
        <v>25725000</v>
      </c>
      <c r="E135" s="242">
        <v>25725000</v>
      </c>
    </row>
    <row r="136" spans="2:5" ht="12.75">
      <c r="B136" s="244"/>
      <c r="C136" s="235" t="s">
        <v>647</v>
      </c>
      <c r="D136" s="290">
        <v>452143</v>
      </c>
      <c r="E136" s="242">
        <v>452143</v>
      </c>
    </row>
    <row r="137" spans="2:5" ht="12.75">
      <c r="B137" s="244"/>
      <c r="C137" s="235" t="s">
        <v>745</v>
      </c>
      <c r="D137" s="290">
        <v>1086357.3</v>
      </c>
      <c r="E137" s="242">
        <v>1657424</v>
      </c>
    </row>
    <row r="138" spans="2:5" ht="13.5" thickBot="1">
      <c r="B138" s="244"/>
      <c r="C138" s="235" t="s">
        <v>746</v>
      </c>
      <c r="D138" s="290">
        <v>2946732</v>
      </c>
      <c r="E138" s="242">
        <v>1289308</v>
      </c>
    </row>
    <row r="139" spans="2:5" ht="15.75" thickBot="1">
      <c r="B139" s="224"/>
      <c r="C139" s="240" t="s">
        <v>455</v>
      </c>
      <c r="D139" s="286">
        <v>30210232.3</v>
      </c>
      <c r="E139" s="237">
        <v>29123875</v>
      </c>
    </row>
    <row r="140" spans="2:5" ht="15.75" thickTop="1">
      <c r="B140" s="224"/>
      <c r="C140" s="240"/>
      <c r="D140" s="238"/>
      <c r="E140" s="238"/>
    </row>
    <row r="141" spans="2:5" ht="15">
      <c r="B141" s="224"/>
      <c r="C141" s="399" t="s">
        <v>784</v>
      </c>
      <c r="D141" s="399"/>
      <c r="E141" s="238"/>
    </row>
    <row r="142" spans="2:7" ht="14.25">
      <c r="B142" s="398" t="s">
        <v>1</v>
      </c>
      <c r="C142" s="398"/>
      <c r="D142" s="398"/>
      <c r="E142" s="398"/>
      <c r="F142" s="398"/>
      <c r="G142" s="398"/>
    </row>
    <row r="143" spans="2:5" ht="15">
      <c r="B143" s="224"/>
      <c r="C143" s="240"/>
      <c r="D143" s="238"/>
      <c r="E143" s="238"/>
    </row>
    <row r="144" spans="2:5" ht="15">
      <c r="B144" s="224"/>
      <c r="C144" s="240" t="s">
        <v>785</v>
      </c>
      <c r="D144" s="238"/>
      <c r="E144" s="238"/>
    </row>
    <row r="145" spans="2:7" ht="14.25">
      <c r="B145" s="398" t="s">
        <v>2</v>
      </c>
      <c r="C145" s="398"/>
      <c r="D145" s="398"/>
      <c r="E145" s="398"/>
      <c r="F145" s="398"/>
      <c r="G145" s="398"/>
    </row>
    <row r="146" spans="2:5" ht="15">
      <c r="B146" s="224"/>
      <c r="C146" s="240"/>
      <c r="D146" s="238"/>
      <c r="E146" s="238"/>
    </row>
    <row r="147" spans="3:4" ht="15">
      <c r="C147" s="399" t="s">
        <v>786</v>
      </c>
      <c r="D147" s="399"/>
    </row>
    <row r="148" spans="2:7" ht="14.25">
      <c r="B148" s="398" t="s">
        <v>747</v>
      </c>
      <c r="C148" s="398"/>
      <c r="D148" s="398"/>
      <c r="E148" s="398"/>
      <c r="F148" s="398"/>
      <c r="G148" s="398"/>
    </row>
    <row r="149" spans="2:7" ht="15" thickBot="1">
      <c r="B149" s="243"/>
      <c r="C149" s="243"/>
      <c r="D149" s="243"/>
      <c r="E149" s="243"/>
      <c r="F149" s="243"/>
      <c r="G149" s="243"/>
    </row>
    <row r="150" spans="3:5" ht="26.25" thickBot="1">
      <c r="C150" s="240" t="s">
        <v>748</v>
      </c>
      <c r="D150" s="241">
        <v>2012</v>
      </c>
      <c r="E150" s="245"/>
    </row>
    <row r="151" spans="3:5" ht="12.75">
      <c r="C151" s="293" t="s">
        <v>651</v>
      </c>
      <c r="D151" s="292">
        <v>361200</v>
      </c>
      <c r="E151" s="245"/>
    </row>
    <row r="152" spans="3:5" ht="12.75">
      <c r="C152" s="293" t="s">
        <v>433</v>
      </c>
      <c r="D152" s="292">
        <v>433200</v>
      </c>
      <c r="E152" s="245"/>
    </row>
    <row r="153" spans="3:5" ht="12.75">
      <c r="C153" s="293" t="s">
        <v>652</v>
      </c>
      <c r="D153" s="292">
        <v>46150</v>
      </c>
      <c r="E153" s="245"/>
    </row>
    <row r="154" spans="3:5" ht="12.75">
      <c r="C154" s="293" t="s">
        <v>650</v>
      </c>
      <c r="D154" s="292">
        <v>26142</v>
      </c>
      <c r="E154" s="245"/>
    </row>
    <row r="155" spans="3:5" ht="12.75">
      <c r="C155" s="293" t="s">
        <v>653</v>
      </c>
      <c r="D155" s="292">
        <v>307688</v>
      </c>
      <c r="E155" s="245"/>
    </row>
    <row r="156" spans="3:5" ht="12.75">
      <c r="C156" s="293" t="s">
        <v>654</v>
      </c>
      <c r="D156" s="292">
        <v>73030</v>
      </c>
      <c r="E156" s="245"/>
    </row>
    <row r="157" spans="3:5" ht="12.75">
      <c r="C157" s="293" t="s">
        <v>553</v>
      </c>
      <c r="D157" s="292">
        <v>37120</v>
      </c>
      <c r="E157" s="245"/>
    </row>
    <row r="158" spans="3:5" ht="12.75">
      <c r="C158" s="293" t="s">
        <v>655</v>
      </c>
      <c r="D158" s="292">
        <v>3096</v>
      </c>
      <c r="E158" s="245"/>
    </row>
    <row r="159" spans="3:5" ht="13.5" thickBot="1">
      <c r="C159" s="293" t="s">
        <v>656</v>
      </c>
      <c r="D159" s="292">
        <v>16008</v>
      </c>
      <c r="E159" s="245"/>
    </row>
    <row r="160" spans="3:5" ht="13.5" thickBot="1">
      <c r="C160" s="293" t="s">
        <v>3</v>
      </c>
      <c r="D160" s="248">
        <v>1303634</v>
      </c>
      <c r="E160" s="238"/>
    </row>
    <row r="161" spans="3:5" ht="13.5" thickTop="1">
      <c r="C161" s="240"/>
      <c r="D161" s="238"/>
      <c r="E161" s="238"/>
    </row>
    <row r="162" spans="3:5" ht="15">
      <c r="C162" s="399" t="s">
        <v>787</v>
      </c>
      <c r="D162" s="399"/>
      <c r="E162" s="238"/>
    </row>
    <row r="163" spans="2:5" ht="12.75">
      <c r="B163" s="223" t="s">
        <v>749</v>
      </c>
      <c r="C163" s="223" t="s">
        <v>4</v>
      </c>
      <c r="E163" s="238"/>
    </row>
    <row r="164" spans="3:5" ht="12.75">
      <c r="C164" s="240"/>
      <c r="D164" s="238"/>
      <c r="E164" s="238"/>
    </row>
    <row r="165" spans="3:5" ht="15">
      <c r="C165" s="399" t="s">
        <v>788</v>
      </c>
      <c r="D165" s="399"/>
      <c r="E165" s="238"/>
    </row>
    <row r="166" spans="2:3" ht="12.75">
      <c r="B166" s="223" t="s">
        <v>750</v>
      </c>
      <c r="C166" s="223" t="s">
        <v>5</v>
      </c>
    </row>
    <row r="167" spans="2:3" ht="12.75">
      <c r="B167" s="244"/>
      <c r="C167" s="244"/>
    </row>
    <row r="168" ht="15">
      <c r="C168" s="224" t="s">
        <v>789</v>
      </c>
    </row>
    <row r="169" spans="2:7" ht="14.25" customHeight="1">
      <c r="B169" s="400" t="s">
        <v>6</v>
      </c>
      <c r="C169" s="400"/>
      <c r="D169" s="400"/>
      <c r="E169" s="400"/>
      <c r="F169" s="400"/>
      <c r="G169" s="400"/>
    </row>
    <row r="170" spans="2:7" ht="15" thickBot="1">
      <c r="B170" s="243"/>
      <c r="C170" s="243"/>
      <c r="D170" s="243"/>
      <c r="E170" s="243"/>
      <c r="F170" s="243"/>
      <c r="G170" s="243"/>
    </row>
    <row r="171" spans="3:5" ht="13.5" thickBot="1">
      <c r="C171" s="240" t="s">
        <v>751</v>
      </c>
      <c r="D171" s="289">
        <v>2012</v>
      </c>
      <c r="E171" s="291">
        <v>2011</v>
      </c>
    </row>
    <row r="172" spans="3:5" ht="12.75">
      <c r="C172" s="235" t="s">
        <v>752</v>
      </c>
      <c r="D172" s="290">
        <v>1207407.3</v>
      </c>
      <c r="E172" s="242">
        <v>1841582</v>
      </c>
    </row>
    <row r="173" spans="3:5" ht="12.75">
      <c r="C173" s="235" t="s">
        <v>753</v>
      </c>
      <c r="D173" s="290">
        <v>0</v>
      </c>
      <c r="E173" s="242"/>
    </row>
    <row r="174" spans="3:5" ht="12.75">
      <c r="C174" s="235" t="s">
        <v>754</v>
      </c>
      <c r="D174" s="290">
        <v>3096</v>
      </c>
      <c r="E174" s="242"/>
    </row>
    <row r="175" spans="3:5" ht="12.75">
      <c r="C175" s="235" t="s">
        <v>755</v>
      </c>
      <c r="D175" s="290">
        <v>1210503.3</v>
      </c>
      <c r="E175" s="242"/>
    </row>
    <row r="176" spans="3:5" ht="13.5" thickBot="1">
      <c r="C176" s="246" t="s">
        <v>756</v>
      </c>
      <c r="D176" s="290">
        <v>121050.33</v>
      </c>
      <c r="E176" s="299">
        <v>184158.2</v>
      </c>
    </row>
    <row r="177" spans="3:5" ht="13.5" thickBot="1">
      <c r="C177" s="240" t="s">
        <v>757</v>
      </c>
      <c r="D177" s="286">
        <v>1086356.97</v>
      </c>
      <c r="E177" s="237">
        <v>1657423.8</v>
      </c>
    </row>
    <row r="178" spans="2:7" ht="15" thickTop="1">
      <c r="B178" s="398"/>
      <c r="C178" s="398"/>
      <c r="D178" s="398"/>
      <c r="E178" s="398"/>
      <c r="F178" s="398"/>
      <c r="G178" s="398"/>
    </row>
    <row r="180" ht="12.75">
      <c r="D180" s="323" t="s">
        <v>758</v>
      </c>
    </row>
    <row r="181" ht="21.75" customHeight="1">
      <c r="D181" s="294" t="s">
        <v>661</v>
      </c>
    </row>
  </sheetData>
  <mergeCells count="47">
    <mergeCell ref="B26:G26"/>
    <mergeCell ref="B14:G14"/>
    <mergeCell ref="B18:G18"/>
    <mergeCell ref="B21:G21"/>
    <mergeCell ref="B24:D24"/>
    <mergeCell ref="B4:G4"/>
    <mergeCell ref="B5:G5"/>
    <mergeCell ref="B10:G10"/>
    <mergeCell ref="B11:G11"/>
    <mergeCell ref="B29:G29"/>
    <mergeCell ref="B32:G32"/>
    <mergeCell ref="B35:D35"/>
    <mergeCell ref="B40:G40"/>
    <mergeCell ref="B43:G43"/>
    <mergeCell ref="C47:D47"/>
    <mergeCell ref="B48:G48"/>
    <mergeCell ref="B51:G51"/>
    <mergeCell ref="B54:G54"/>
    <mergeCell ref="B57:G57"/>
    <mergeCell ref="B59:G59"/>
    <mergeCell ref="B62:G62"/>
    <mergeCell ref="B65:G65"/>
    <mergeCell ref="B68:G68"/>
    <mergeCell ref="B71:G71"/>
    <mergeCell ref="B76:G76"/>
    <mergeCell ref="B79:G79"/>
    <mergeCell ref="B82:G82"/>
    <mergeCell ref="B90:G90"/>
    <mergeCell ref="B93:G93"/>
    <mergeCell ref="B102:G102"/>
    <mergeCell ref="B105:G105"/>
    <mergeCell ref="B108:G108"/>
    <mergeCell ref="B111:G111"/>
    <mergeCell ref="B114:G114"/>
    <mergeCell ref="B117:G117"/>
    <mergeCell ref="B126:G126"/>
    <mergeCell ref="B132:G132"/>
    <mergeCell ref="B129:G129"/>
    <mergeCell ref="C141:D141"/>
    <mergeCell ref="B142:G142"/>
    <mergeCell ref="B145:G145"/>
    <mergeCell ref="B169:G169"/>
    <mergeCell ref="B178:G178"/>
    <mergeCell ref="C147:D147"/>
    <mergeCell ref="B148:G148"/>
    <mergeCell ref="C162:D162"/>
    <mergeCell ref="C165:D165"/>
  </mergeCells>
  <printOptions/>
  <pageMargins left="0.17" right="0.17" top="0.17" bottom="0.17"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Ekonomisti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a.hoti</cp:lastModifiedBy>
  <cp:lastPrinted>2013-03-19T14:07:18Z</cp:lastPrinted>
  <dcterms:created xsi:type="dcterms:W3CDTF">2002-01-01T08:35:09Z</dcterms:created>
  <dcterms:modified xsi:type="dcterms:W3CDTF">2013-03-19T14:07:31Z</dcterms:modified>
  <cp:category/>
  <cp:version/>
  <cp:contentType/>
  <cp:contentStatus/>
</cp:coreProperties>
</file>