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\PUBLIK\2020\BM\BM\E ALBANIA\GJERGJI SHPK_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8" i="18" l="1"/>
  <c r="B42" i="18" l="1"/>
  <c r="D55" i="18" l="1"/>
  <c r="B55" i="18"/>
  <c r="D42" i="18"/>
  <c r="D47" i="18" s="1"/>
  <c r="B47" i="18"/>
  <c r="B57" i="18" l="1"/>
  <c r="F57" i="18" s="1"/>
  <c r="D57" i="18"/>
  <c r="F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<sst xmlns="http://schemas.openxmlformats.org/spreadsheetml/2006/main" count="414" uniqueCount="271">
  <si>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</si>
  <si>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</si>
  <si>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</si>
  <si>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</si>
  <si>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</si>
  <si>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</si>
  <si>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</si>
  <si>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</si>
  <si>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</si>
  <si>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</si>
  <si>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</si>
  <si>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</si>
  <si>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</si>
  <si>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</si>
  <si>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</si>
  <si>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</si>
  <si>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</si>
  <si>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</si>
  <si>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</si>
  <si>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</si>
  <si>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</si>
  <si>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</si>
  <si>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</si>
  <si>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</si>
  <si>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</si>
  <si>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</si>
  <si>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</si>
  <si>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</si>
  <si>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</si>
  <si>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</si>
  <si>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</si>
  <si>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</si>
  <si>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</si>
  <si>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</si>
  <si>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</si>
  <si>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</si>
  <si>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</si>
  <si>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</si>
  <si>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</si>
  <si>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</si>
  <si>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</si>
  <si>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</si>
  <si>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</si>
  <si>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</si>
  <si>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</si>
  <si>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</si>
  <si>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</si>
  <si>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</si>
  <si>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</si>
  <si>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</si>
  <si>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</si>
  <si>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</si>
  <si>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</si>
  <si>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</si>
  <si>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</si>
  <si>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</si>
  <si>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</si>
  <si>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</si>
  <si>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</si>
  <si>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</si>
  <si>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</si>
  <si>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</si>
  <si>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</si>
  <si>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</si>
  <si>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</si>
  <si>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</si>
  <si>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</si>
  <si>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</si>
  <si>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</si>
  <si>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</si>
  <si>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</si>
  <si>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</si>
  <si>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</si>
  <si>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</si>
  <si>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</si>
  <si>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</si>
  <si>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</si>
  <si>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</si>
  <si>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</si>
  <si>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</si>
  <si>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</si>
  <si>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</si>
  <si>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</si>
  <si>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</si>
  <si>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</si>
  <si>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</si>
  <si>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</si>
  <si>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</si>
  <si>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</si>
  <si>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</si>
  <si>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</si>
  <si>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</si>
  <si>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</si>
  <si>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</si>
  <si>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</si>
  <si>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</si>
  <si>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</si>
  <si>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</si>
  <si>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</si>
  <si>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</si>
  <si>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</si>
  <si>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</si>
  <si>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</si>
  <si>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</si>
  <si>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</si>
  <si>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</si>
  <si>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</si>
  <si>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</si>
  <si>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</si>
  <si>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</si>
  <si>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</si>
  <si>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</si>
  <si>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</si>
  <si>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</si>
  <si>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</si>
  <si>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</si>
  <si>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</si>
  <si>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</si>
  <si>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</si>
  <si>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</si>
  <si>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</si>
  <si>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</si>
  <si>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</si>
  <si>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</si>
  <si>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</si>
  <si>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</si>
  <si>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</si>
  <si>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</si>
  <si>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</si>
  <si>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</si>
  <si>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</si>
  <si>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</si>
  <si>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</si>
  <si>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</si>
  <si>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</si>
  <si>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</si>
  <si>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</si>
  <si>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</si>
  <si>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</si>
  <si>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</si>
  <si>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</si>
  <si>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</si>
  <si>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</si>
  <si>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</si>
  <si>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</si>
  <si>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</si>
  <si>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</si>
  <si>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</si>
  <si>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</si>
  <si>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</si>
  <si>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</si>
  <si>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</si>
  <si>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</si>
  <si>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</si>
  <si>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</si>
  <si>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</si>
  <si>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</si>
  <si>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</si>
  <si>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</si>
  <si>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</si>
  <si>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</si>
  <si>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</si>
  <si>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</si>
  <si>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</si>
  <si>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</si>
  <si>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</si>
  <si>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</si>
  <si>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</si>
  <si>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</si>
  <si>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</si>
  <si>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</si>
  <si>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</si>
  <si>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</si>
  <si>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</si>
  <si>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</si>
  <si>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</si>
  <si>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</si>
  <si>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</si>
  <si>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</si>
  <si>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</si>
  <si>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</si>
  <si>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</si>
  <si>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</si>
  <si>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</si>
  <si>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</si>
  <si>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</si>
  <si>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</si>
  <si>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</si>
  <si>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</si>
  <si>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</si>
  <si>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</si>
  <si>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</si>
  <si>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</si>
  <si>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</si>
  <si>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</si>
  <si>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</si>
  <si>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</si>
  <si>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</si>
  <si>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</si>
  <si>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</si>
  <si>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</si>
  <si>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</si>
  <si>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</si>
  <si>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</si>
  <si>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</si>
  <si>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</si>
  <si>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</si>
  <si>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</si>
  <si>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</si>
  <si>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</si>
  <si>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</si>
  <si>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</si>
  <si>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</si>
  <si>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</si>
  <si>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</si>
  <si>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</si>
  <si>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</si>
  <si>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</si>
  <si>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</si>
  <si>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</si>
  <si>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</si>
  <si>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</si>
  <si>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</si>
  <si>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</si>
  <si>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</si>
  <si>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</si>
  <si>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</si>
  <si>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</si>
  <si>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</si>
  <si>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</si>
  <si>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</si>
  <si>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</si>
  <si>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</si>
  <si>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</si>
  <si>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</si>
  <si>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</si>
  <si>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</si>
  <si>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</si>
  <si>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</si>
  <si>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</si>
  <si>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</si>
  <si>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</si>
  <si>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</si>
  <si>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</si>
  <si>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</si>
  <si>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</si>
  <si>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</si>
  <si>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</si>
  <si>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</si>
  <si>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</si>
  <si>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</si>
  <si>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</si>
  <si>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</si>
  <si>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</si>
  <si>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</si>
  <si>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</si>
  <si>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</si>
  <si>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</si>
  <si>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</si>
  <si>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</si>
  <si>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</si>
  <si>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</si>
  <si>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</si>
  <si>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</si>
  <si>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</si>
  <si>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</si>
  <si>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</si>
  <si>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</si>
  <si>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</si>
  <si>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GJERGJI shpk</t>
  </si>
  <si>
    <t>J67902545D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</si>
</sst>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-2083884</v>
          </cell>
          <cell r="D106">
            <v>2210224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showGridLines="0" tabSelected="1" topLeftCell="A34" workbookViewId="0">
      <selection activeCell="C68" sqref="C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15143046</v>
      </c>
      <c r="C10" s="52"/>
      <c r="D10" s="64">
        <v>102032727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-11357285</v>
      </c>
      <c r="C19" s="52"/>
      <c r="D19" s="64">
        <v>-41669204</v>
      </c>
      <c r="E19" s="51"/>
      <c r="F19" s="42"/>
    </row>
    <row r="20" spans="1:6">
      <c r="A20" s="63" t="s">
        <v>245</v>
      </c>
      <c r="B20" s="64"/>
      <c r="C20" s="52"/>
      <c r="D20" s="64">
        <v>-4766506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-2391252</v>
      </c>
      <c r="C22" s="52"/>
      <c r="D22" s="64">
        <v>-5904578</v>
      </c>
      <c r="E22" s="51"/>
      <c r="F22" s="42"/>
    </row>
    <row r="23" spans="1:6">
      <c r="A23" s="63" t="s">
        <v>247</v>
      </c>
      <c r="B23" s="64">
        <v>-399339</v>
      </c>
      <c r="C23" s="52"/>
      <c r="D23" s="64">
        <v>-977122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-1930385</v>
      </c>
      <c r="E26" s="51"/>
      <c r="F26" s="42"/>
    </row>
    <row r="27" spans="1:6">
      <c r="A27" s="45" t="s">
        <v>221</v>
      </c>
      <c r="B27" s="64">
        <v>-2537070</v>
      </c>
      <c r="C27" s="52"/>
      <c r="D27" s="64">
        <v>-43014125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-541984</v>
      </c>
      <c r="C29" s="52"/>
      <c r="D29" s="64">
        <v>-1054313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-116230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-2083884</v>
      </c>
      <c r="C42" s="55"/>
      <c r="D42" s="54">
        <f>SUM(D9:D41)</f>
        <v>2600264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-390040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-2083884</v>
      </c>
      <c r="C47" s="58"/>
      <c r="D47" s="67">
        <f>SUM(D42:D46)</f>
        <v>2210224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-2083884</v>
      </c>
      <c r="C57" s="77"/>
      <c r="D57" s="76">
        <f>D47+D55</f>
        <v>2210224</v>
      </c>
      <c r="E57" s="60"/>
      <c r="F57" s="84">
        <f>B57-'[1]1-Pasqyra e Pozicioni Financiar'!$B$106</f>
        <v>0</v>
      </c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D68" s="85">
        <f>B57-'[1]1-Pasqyra e Pozicioni Financiar'!$B$106</f>
        <v>0</v>
      </c>
      <c r="F68" s="85">
        <f>D57-'[1]1-Pasqyra e Pozicioni Financiar'!$D$106</f>
        <v>0</v>
      </c>
    </row>
    <row r="87" spans="6:6">
      <c r="F87" s="41">
        <v>905323961868</v>
      </c>
    </row>
  </sheetData>
  <pageMargins left="0.17" right="0.25" top="0.74803149606299202" bottom="0.7480314960629920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2020-07-24T14:06:30Z</cp:lastPrinted>
  <dcterms:created xsi:type="dcterms:W3CDTF">2012-01-19T09:31:29Z</dcterms:created>
  <dcterms:modified xsi:type="dcterms:W3CDTF">2021-07-24T19:55:41Z</dcterms:modified>
</cp:coreProperties>
</file>