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LARECI\PASQYRAT FINANCIARE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5" i="1"/>
  <c r="C23" i="1"/>
  <c r="C25" i="1"/>
  <c r="B23" i="1" l="1"/>
  <c r="B12" i="1" l="1"/>
  <c r="C12" i="1"/>
  <c r="B17" i="1"/>
  <c r="B27" i="1" s="1"/>
  <c r="C17" i="1"/>
  <c r="M6" i="1"/>
  <c r="M14" i="1"/>
  <c r="N25" i="1"/>
  <c r="N17" i="1"/>
  <c r="M15" i="1"/>
  <c r="N8" i="1"/>
  <c r="N26" i="1"/>
  <c r="M19" i="1"/>
  <c r="N12" i="1"/>
  <c r="N27" i="1"/>
  <c r="M20" i="1"/>
  <c r="N21" i="1"/>
  <c r="M23" i="1"/>
  <c r="N10" i="1"/>
  <c r="N6" i="1"/>
  <c r="M17" i="1"/>
  <c r="M7" i="1"/>
  <c r="M21" i="1"/>
  <c r="N11" i="1"/>
  <c r="N24" i="1"/>
  <c r="M22" i="1"/>
  <c r="N18" i="1"/>
  <c r="M12" i="1"/>
  <c r="M27" i="1"/>
  <c r="N19" i="1"/>
  <c r="M10" i="1"/>
  <c r="N13" i="1"/>
  <c r="N16" i="1"/>
  <c r="M11" i="1"/>
  <c r="M25" i="1"/>
  <c r="N14" i="1"/>
  <c r="M8" i="1"/>
  <c r="M26" i="1"/>
  <c r="N22" i="1"/>
  <c r="M16" i="1"/>
  <c r="N9" i="1"/>
  <c r="N23" i="1"/>
  <c r="M13" i="1"/>
  <c r="N20" i="1"/>
  <c r="N7" i="1"/>
  <c r="M18" i="1"/>
  <c r="N15" i="1"/>
  <c r="M9" i="1"/>
  <c r="M24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<sst xmlns="http://schemas.openxmlformats.org/spreadsheetml/2006/main" count="29" uniqueCount="28">
  <si>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</si>
  <si>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</si>
  <si>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</si>
  <si>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</si>
  <si>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</si>
  <si>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</si>
  <si>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</si>
  <si>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</si>
  <si>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</si>
  <si>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</si>
  <si>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</si>
  <si>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</si>
  <si>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</si>
  <si>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</si>
  <si>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</si>
  <si>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</si>
  <si>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</si>
  <si>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</si>
  <si>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</si>
  <si>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</si>
  <si>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</si>
  <si>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</si>
  <si>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</si>
  <si>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</si>
  <si>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</si>
  <si>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</si>
  <si>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</si>
  <si>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LAREÇI  SHPK VITI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</si>
</sst>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" sqref="B1"/>
    </sheetView>
  </sheetViews>
  <sheetFormatPr defaultRowHeight="15" x14ac:dyDescent="0.25"/>
  <cols>
    <col min="1" max="1" width="72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17" t="s">
        <v>25</v>
      </c>
    </row>
    <row r="2" spans="1:14" ht="15" customHeight="1" x14ac:dyDescent="0.25">
      <c r="A2" s="18" t="s">
        <v>24</v>
      </c>
      <c r="B2" s="16" t="s">
        <v>23</v>
      </c>
      <c r="C2" s="16" t="s">
        <v>23</v>
      </c>
    </row>
    <row r="3" spans="1:14" ht="15" customHeight="1" x14ac:dyDescent="0.25">
      <c r="A3" s="19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20">
        <v>4472651</v>
      </c>
      <c r="C6" s="21">
        <v>4580374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1"/>
      <c r="C7" s="21">
        <v>547040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1"/>
      <c r="C8" s="2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1"/>
      <c r="C9" s="2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2">
        <v>-1148277</v>
      </c>
      <c r="C10" s="21">
        <v>-2013899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2">
        <v>-130538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3">
        <f>SUM(B13:B14)</f>
        <v>-2095197</v>
      </c>
      <c r="C12" s="23">
        <f>SUM(C13:C14)</f>
        <v>-1970746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2">
        <v>-1795370</v>
      </c>
      <c r="C13" s="21">
        <v>-1688728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2">
        <v>-299827</v>
      </c>
      <c r="C14" s="21">
        <v>-282018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2">
        <v>-439408</v>
      </c>
      <c r="C15" s="21">
        <v>-63245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2">
        <v>-184692</v>
      </c>
      <c r="C16" s="21">
        <v>-580297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474539</v>
      </c>
      <c r="C17" s="6">
        <f>SUM(C6:C12,C15:C16)</f>
        <v>499227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22">
        <v>7360</v>
      </c>
      <c r="C20" s="21">
        <v>510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2"/>
      <c r="C21" s="2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4"/>
      <c r="C22" s="21">
        <v>-1040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>
        <f>B20</f>
        <v>7360</v>
      </c>
      <c r="C23" s="6">
        <f>C22+C20</f>
        <v>-530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B17+B23</f>
        <v>481899</v>
      </c>
      <c r="C25" s="5">
        <f>C17+C23</f>
        <v>498697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0">
        <v>-24095</v>
      </c>
      <c r="C26" s="21">
        <v>-74835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457804</v>
      </c>
      <c r="C27" s="2">
        <f>C25+C26</f>
        <v>423862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2020-07-08T12:29:52Z</dcterms:modified>
</cp:coreProperties>
</file>