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externalReferences>
    <externalReference r:id="rId2"/>
    <externalReference r:id="rId3"/>
  </externalReferenc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4" i="18"/>
  <c r="D37"/>
  <c r="D27"/>
  <c r="D23"/>
  <c r="D22"/>
  <c r="D20"/>
  <c r="D19"/>
  <c r="B44"/>
  <c r="B37"/>
  <c r="B27"/>
  <c r="B23"/>
  <c r="B22"/>
  <c r="B20"/>
  <c r="B19"/>
  <c r="D10"/>
  <c r="B10"/>
  <c r="A4"/>
  <c r="A3"/>
  <c r="A2"/>
  <c r="B42" l="1"/>
  <c r="D55"/>
  <c r="B55"/>
  <c r="D42"/>
  <c r="D47" s="1"/>
  <c r="B47"/>
  <c r="B57" l="1"/>
  <c r="D57"/>
</calcChain>
</file>

<file path=xl/sharedStrings.xml><?xml version="1.0" encoding="utf-8"?>
<sst xmlns="http://schemas.openxmlformats.org/spreadsheetml/2006/main" count="63" uniqueCount="59">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</sst>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1" applyNumberFormat="0" applyFill="0" applyAlignment="0" applyProtection="0"/>
    <xf numFmtId="0" fontId="153" fillId="0" borderId="5" applyNumberFormat="0" applyFill="0" applyAlignment="0" applyProtection="0"/>
    <xf numFmtId="0" fontId="144" fillId="0" borderId="20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45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68" fillId="0" borderId="0" xfId="3275" applyFont="1"/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1" fillId="0" borderId="24" xfId="0" applyFont="1" applyBorder="1" applyAlignment="1"/>
    <xf numFmtId="3" fontId="170" fillId="0" borderId="24" xfId="0" applyNumberFormat="1" applyFont="1" applyBorder="1" applyAlignment="1">
      <alignment horizontal="center" vertical="center"/>
    </xf>
    <xf numFmtId="0" fontId="174" fillId="0" borderId="24" xfId="0" applyFont="1" applyBorder="1" applyAlignment="1">
      <alignment vertical="center"/>
    </xf>
    <xf numFmtId="0" fontId="171" fillId="0" borderId="24" xfId="0" applyFont="1" applyBorder="1"/>
    <xf numFmtId="0" fontId="169" fillId="0" borderId="24" xfId="0" applyNumberFormat="1" applyFont="1" applyFill="1" applyBorder="1" applyAlignment="1" applyProtection="1">
      <alignment wrapText="1"/>
    </xf>
    <xf numFmtId="37" fontId="166" fillId="0" borderId="24" xfId="215" applyNumberFormat="1" applyFont="1" applyFill="1" applyBorder="1" applyAlignment="1" applyProtection="1">
      <alignment horizontal="right" wrapText="1"/>
    </xf>
    <xf numFmtId="37" fontId="171" fillId="0" borderId="24" xfId="0" applyNumberFormat="1" applyFont="1" applyBorder="1" applyAlignment="1">
      <alignment horizontal="right"/>
    </xf>
    <xf numFmtId="0" fontId="173" fillId="0" borderId="24" xfId="0" applyNumberFormat="1" applyFont="1" applyFill="1" applyBorder="1" applyAlignment="1" applyProtection="1">
      <alignment horizontal="left" wrapText="1" indent="2"/>
    </xf>
    <xf numFmtId="37" fontId="166" fillId="60" borderId="24" xfId="215" applyNumberFormat="1" applyFont="1" applyFill="1" applyBorder="1" applyAlignment="1" applyProtection="1">
      <alignment horizontal="right" wrapText="1"/>
    </xf>
    <xf numFmtId="37" fontId="171" fillId="0" borderId="24" xfId="0" applyNumberFormat="1" applyFont="1" applyFill="1" applyBorder="1" applyAlignment="1">
      <alignment horizontal="right"/>
    </xf>
    <xf numFmtId="0" fontId="169" fillId="61" borderId="24" xfId="0" applyNumberFormat="1" applyFont="1" applyFill="1" applyBorder="1" applyAlignment="1" applyProtection="1">
      <alignment wrapText="1"/>
    </xf>
    <xf numFmtId="37" fontId="175" fillId="0" borderId="24" xfId="0" applyNumberFormat="1" applyFont="1" applyBorder="1" applyAlignment="1">
      <alignment horizontal="right"/>
    </xf>
    <xf numFmtId="37" fontId="175" fillId="0" borderId="24" xfId="0" applyNumberFormat="1" applyFont="1" applyFill="1" applyBorder="1" applyAlignment="1">
      <alignment horizontal="right"/>
    </xf>
    <xf numFmtId="0" fontId="169" fillId="0" borderId="24" xfId="6592" applyNumberFormat="1" applyFont="1" applyFill="1" applyBorder="1" applyAlignment="1" applyProtection="1">
      <alignment wrapText="1"/>
    </xf>
    <xf numFmtId="37" fontId="172" fillId="0" borderId="24" xfId="215" applyNumberFormat="1" applyFont="1" applyFill="1" applyBorder="1" applyAlignment="1" applyProtection="1">
      <alignment horizontal="right" wrapText="1"/>
    </xf>
    <xf numFmtId="37" fontId="172" fillId="60" borderId="24" xfId="215" applyNumberFormat="1" applyFont="1" applyFill="1" applyBorder="1" applyAlignment="1" applyProtection="1">
      <alignment horizontal="right" wrapText="1"/>
    </xf>
    <xf numFmtId="0" fontId="173" fillId="61" borderId="24" xfId="0" applyNumberFormat="1" applyFont="1" applyFill="1" applyBorder="1" applyAlignment="1" applyProtection="1">
      <alignment horizontal="left" wrapText="1" indent="2"/>
    </xf>
    <xf numFmtId="37" fontId="170" fillId="0" borderId="24" xfId="6592" applyNumberFormat="1" applyFont="1" applyBorder="1" applyAlignment="1">
      <alignment horizontal="right" vertical="center"/>
    </xf>
    <xf numFmtId="0" fontId="172" fillId="0" borderId="24" xfId="6592" applyNumberFormat="1" applyFont="1" applyFill="1" applyBorder="1" applyAlignment="1" applyProtection="1">
      <alignment wrapText="1"/>
    </xf>
    <xf numFmtId="37" fontId="171" fillId="0" borderId="24" xfId="6592" applyNumberFormat="1" applyFont="1" applyBorder="1" applyAlignment="1">
      <alignment horizontal="right"/>
    </xf>
    <xf numFmtId="37" fontId="175" fillId="0" borderId="24" xfId="6592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" fontId="176" fillId="0" borderId="0" xfId="6594" applyNumberFormat="1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LDI%20LULAJ%20PF%20EXSEL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</sheetNames>
    <sheetDataSet>
      <sheetData sheetId="0">
        <row r="2">
          <cell r="A2" t="str">
            <v>ALDI LULAJ</v>
          </cell>
        </row>
        <row r="3">
          <cell r="A3" t="str">
            <v>L73622401A</v>
          </cell>
        </row>
        <row r="4">
          <cell r="A4" t="str">
            <v>Leke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9">
          <cell r="D9">
            <v>18332749.463000014</v>
          </cell>
        </row>
        <row r="126">
          <cell r="D126">
            <v>60630743</v>
          </cell>
          <cell r="E126">
            <v>73858601.840000004</v>
          </cell>
        </row>
        <row r="133">
          <cell r="D133">
            <v>54010187.990146063</v>
          </cell>
          <cell r="E133">
            <v>68997756.136600003</v>
          </cell>
        </row>
        <row r="134">
          <cell r="D134">
            <v>1223774</v>
          </cell>
          <cell r="E134">
            <v>31155</v>
          </cell>
        </row>
        <row r="136">
          <cell r="D136">
            <v>924000</v>
          </cell>
          <cell r="E136">
            <v>864000</v>
          </cell>
        </row>
        <row r="137">
          <cell r="D137">
            <v>206412</v>
          </cell>
          <cell r="E137">
            <v>192384</v>
          </cell>
        </row>
        <row r="142">
          <cell r="D142">
            <v>1220626.51</v>
          </cell>
          <cell r="E142">
            <v>1297066.6749999998</v>
          </cell>
        </row>
        <row r="154">
          <cell r="D154">
            <v>156849.90999999997</v>
          </cell>
          <cell r="E154">
            <v>169347.22500000001</v>
          </cell>
        </row>
        <row r="161">
          <cell r="D161">
            <v>433333.88847809134</v>
          </cell>
          <cell r="E161">
            <v>446436.00426000147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7" workbookViewId="0">
      <selection sqref="A1:XFD1048576"/>
    </sheetView>
  </sheetViews>
  <sheetFormatPr defaultRowHeight="15"/>
  <cols>
    <col min="1" max="1" width="94.1406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21" t="s">
        <v>58</v>
      </c>
    </row>
    <row r="2" spans="1:6">
      <c r="A2" s="44" t="str">
        <f>'[1]1-Pasqyra e Pozicioni Financiar'!$A$2</f>
        <v>ALDI LULAJ</v>
      </c>
    </row>
    <row r="3" spans="1:6">
      <c r="A3" s="44" t="str">
        <f>'[1]1-Pasqyra e Pozicioni Financiar'!$A$3</f>
        <v>L73622401A</v>
      </c>
    </row>
    <row r="4" spans="1:6">
      <c r="A4" s="44" t="str">
        <f>'[1]1-Pasqyra e Pozicioni Financiar'!$A$4</f>
        <v>Leke</v>
      </c>
    </row>
    <row r="5" spans="1:6">
      <c r="A5" s="9" t="s">
        <v>20</v>
      </c>
      <c r="B5" s="8"/>
      <c r="C5" s="8"/>
      <c r="D5" s="8"/>
      <c r="E5" s="8"/>
      <c r="F5" s="8"/>
    </row>
    <row r="6" spans="1:6">
      <c r="A6" s="22"/>
      <c r="B6" s="23" t="s">
        <v>2</v>
      </c>
      <c r="C6" s="23"/>
      <c r="D6" s="23" t="s">
        <v>2</v>
      </c>
      <c r="E6" s="12"/>
      <c r="F6" s="8"/>
    </row>
    <row r="7" spans="1:6">
      <c r="A7" s="22"/>
      <c r="B7" s="23" t="s">
        <v>3</v>
      </c>
      <c r="C7" s="23"/>
      <c r="D7" s="23" t="s">
        <v>4</v>
      </c>
      <c r="E7" s="12"/>
      <c r="F7" s="8"/>
    </row>
    <row r="8" spans="1:6">
      <c r="A8" s="24"/>
      <c r="B8" s="25"/>
      <c r="C8" s="25"/>
      <c r="D8" s="25"/>
      <c r="E8" s="11"/>
      <c r="F8" s="8"/>
    </row>
    <row r="9" spans="1:6">
      <c r="A9" s="26" t="s">
        <v>6</v>
      </c>
      <c r="B9" s="27"/>
      <c r="C9" s="28"/>
      <c r="D9" s="27"/>
      <c r="E9" s="10"/>
      <c r="F9" s="20" t="s">
        <v>57</v>
      </c>
    </row>
    <row r="10" spans="1:6">
      <c r="A10" s="29" t="s">
        <v>49</v>
      </c>
      <c r="B10" s="30">
        <f>[2]Sheet1!$D$126</f>
        <v>60630743</v>
      </c>
      <c r="C10" s="28"/>
      <c r="D10" s="30">
        <f>[2]Sheet1!$E$126</f>
        <v>73858601.840000004</v>
      </c>
      <c r="E10" s="10"/>
      <c r="F10" s="19" t="s">
        <v>54</v>
      </c>
    </row>
    <row r="11" spans="1:6">
      <c r="A11" s="29" t="s">
        <v>51</v>
      </c>
      <c r="B11" s="30"/>
      <c r="C11" s="28"/>
      <c r="D11" s="30"/>
      <c r="E11" s="10"/>
      <c r="F11" s="19" t="s">
        <v>55</v>
      </c>
    </row>
    <row r="12" spans="1:6">
      <c r="A12" s="29" t="s">
        <v>52</v>
      </c>
      <c r="B12" s="30"/>
      <c r="C12" s="28"/>
      <c r="D12" s="30"/>
      <c r="E12" s="10"/>
      <c r="F12" s="19" t="s">
        <v>55</v>
      </c>
    </row>
    <row r="13" spans="1:6">
      <c r="A13" s="29" t="s">
        <v>53</v>
      </c>
      <c r="B13" s="30"/>
      <c r="C13" s="28"/>
      <c r="D13" s="30"/>
      <c r="E13" s="10"/>
      <c r="F13" s="19" t="s">
        <v>55</v>
      </c>
    </row>
    <row r="14" spans="1:6">
      <c r="A14" s="29" t="s">
        <v>50</v>
      </c>
      <c r="B14" s="30"/>
      <c r="C14" s="28"/>
      <c r="D14" s="30"/>
      <c r="E14" s="10"/>
      <c r="F14" s="19" t="s">
        <v>56</v>
      </c>
    </row>
    <row r="15" spans="1:6">
      <c r="A15" s="26" t="s">
        <v>7</v>
      </c>
      <c r="B15" s="30"/>
      <c r="C15" s="28"/>
      <c r="D15" s="30"/>
      <c r="E15" s="10"/>
      <c r="F15" s="8"/>
    </row>
    <row r="16" spans="1:6">
      <c r="A16" s="26" t="s">
        <v>8</v>
      </c>
      <c r="B16" s="30"/>
      <c r="C16" s="28"/>
      <c r="D16" s="30"/>
      <c r="E16" s="10"/>
      <c r="F16" s="8"/>
    </row>
    <row r="17" spans="1:6">
      <c r="A17" s="26" t="s">
        <v>9</v>
      </c>
      <c r="B17" s="30"/>
      <c r="C17" s="28"/>
      <c r="D17" s="30"/>
      <c r="E17" s="10"/>
      <c r="F17" s="8"/>
    </row>
    <row r="18" spans="1:6">
      <c r="A18" s="26" t="s">
        <v>10</v>
      </c>
      <c r="B18" s="27"/>
      <c r="C18" s="28"/>
      <c r="D18" s="27"/>
      <c r="E18" s="10"/>
      <c r="F18" s="8"/>
    </row>
    <row r="19" spans="1:6">
      <c r="A19" s="29" t="s">
        <v>10</v>
      </c>
      <c r="B19" s="30">
        <f>-[2]Sheet1!$D$133</f>
        <v>-54010187.990146063</v>
      </c>
      <c r="C19" s="28"/>
      <c r="D19" s="30">
        <f>-[2]Sheet1!$E$133</f>
        <v>-68997756.136600003</v>
      </c>
      <c r="E19" s="10"/>
      <c r="F19" s="8"/>
    </row>
    <row r="20" spans="1:6">
      <c r="A20" s="29" t="s">
        <v>34</v>
      </c>
      <c r="B20" s="30">
        <f>-[2]Sheet1!$D$134</f>
        <v>-1223774</v>
      </c>
      <c r="C20" s="28"/>
      <c r="D20" s="30">
        <f>-[2]Sheet1!$E$134</f>
        <v>-31155</v>
      </c>
      <c r="E20" s="10"/>
      <c r="F20" s="8"/>
    </row>
    <row r="21" spans="1:6">
      <c r="A21" s="26" t="s">
        <v>28</v>
      </c>
      <c r="B21" s="27"/>
      <c r="C21" s="28"/>
      <c r="D21" s="27"/>
      <c r="E21" s="10"/>
      <c r="F21" s="8"/>
    </row>
    <row r="22" spans="1:6">
      <c r="A22" s="29" t="s">
        <v>35</v>
      </c>
      <c r="B22" s="30">
        <f>-[2]Sheet1!$D$136</f>
        <v>-924000</v>
      </c>
      <c r="C22" s="28"/>
      <c r="D22" s="30">
        <f>-[2]Sheet1!$E$136</f>
        <v>-864000</v>
      </c>
      <c r="E22" s="10"/>
      <c r="F22" s="8"/>
    </row>
    <row r="23" spans="1:6">
      <c r="A23" s="29" t="s">
        <v>36</v>
      </c>
      <c r="B23" s="30">
        <f>-[2]Sheet1!$D$137</f>
        <v>-206412</v>
      </c>
      <c r="C23" s="28"/>
      <c r="D23" s="30">
        <f>-[2]Sheet1!$E$137</f>
        <v>-192384</v>
      </c>
      <c r="E23" s="10"/>
      <c r="F23" s="8"/>
    </row>
    <row r="24" spans="1:6">
      <c r="A24" s="29" t="s">
        <v>38</v>
      </c>
      <c r="B24" s="30"/>
      <c r="C24" s="28"/>
      <c r="D24" s="30"/>
      <c r="E24" s="10"/>
      <c r="F24" s="8"/>
    </row>
    <row r="25" spans="1:6">
      <c r="A25" s="26" t="s">
        <v>11</v>
      </c>
      <c r="B25" s="30"/>
      <c r="C25" s="28"/>
      <c r="D25" s="30"/>
      <c r="E25" s="10"/>
      <c r="F25" s="8"/>
    </row>
    <row r="26" spans="1:6">
      <c r="A26" s="26" t="s">
        <v>26</v>
      </c>
      <c r="B26" s="30"/>
      <c r="C26" s="28"/>
      <c r="D26" s="30"/>
      <c r="E26" s="10"/>
      <c r="F26" s="8"/>
    </row>
    <row r="27" spans="1:6">
      <c r="A27" s="26" t="s">
        <v>12</v>
      </c>
      <c r="B27" s="30">
        <f>-[2]Sheet1!$D$142</f>
        <v>-1220626.51</v>
      </c>
      <c r="C27" s="28"/>
      <c r="D27" s="30">
        <f>-[2]Sheet1!$E$142</f>
        <v>-1297066.6749999998</v>
      </c>
      <c r="E27" s="10"/>
      <c r="F27" s="8"/>
    </row>
    <row r="28" spans="1:6">
      <c r="A28" s="26" t="s">
        <v>1</v>
      </c>
      <c r="B28" s="27"/>
      <c r="C28" s="28"/>
      <c r="D28" s="27"/>
      <c r="E28" s="10"/>
      <c r="F28" s="8"/>
    </row>
    <row r="29" spans="1:6" ht="15" customHeight="1">
      <c r="A29" s="29" t="s">
        <v>39</v>
      </c>
      <c r="B29" s="30"/>
      <c r="C29" s="28"/>
      <c r="D29" s="30"/>
      <c r="E29" s="10"/>
      <c r="F29" s="8"/>
    </row>
    <row r="30" spans="1:6" ht="15" customHeight="1">
      <c r="A30" s="29" t="s">
        <v>37</v>
      </c>
      <c r="B30" s="30"/>
      <c r="C30" s="28"/>
      <c r="D30" s="30"/>
      <c r="E30" s="10"/>
      <c r="F30" s="8"/>
    </row>
    <row r="31" spans="1:6" ht="15" customHeight="1">
      <c r="A31" s="29" t="s">
        <v>46</v>
      </c>
      <c r="B31" s="30"/>
      <c r="C31" s="28"/>
      <c r="D31" s="30"/>
      <c r="E31" s="10"/>
      <c r="F31" s="8"/>
    </row>
    <row r="32" spans="1:6" ht="15" customHeight="1">
      <c r="A32" s="29" t="s">
        <v>40</v>
      </c>
      <c r="B32" s="30"/>
      <c r="C32" s="28"/>
      <c r="D32" s="30"/>
      <c r="E32" s="10"/>
      <c r="F32" s="8"/>
    </row>
    <row r="33" spans="1:6" ht="15" customHeight="1">
      <c r="A33" s="29" t="s">
        <v>45</v>
      </c>
      <c r="B33" s="30"/>
      <c r="C33" s="28"/>
      <c r="D33" s="30"/>
      <c r="E33" s="10"/>
      <c r="F33" s="8"/>
    </row>
    <row r="34" spans="1:6" ht="15" customHeight="1">
      <c r="A34" s="29" t="s">
        <v>41</v>
      </c>
      <c r="B34" s="30"/>
      <c r="C34" s="28"/>
      <c r="D34" s="30"/>
      <c r="E34" s="10"/>
      <c r="F34" s="8"/>
    </row>
    <row r="35" spans="1:6">
      <c r="A35" s="26" t="s">
        <v>13</v>
      </c>
      <c r="B35" s="30"/>
      <c r="C35" s="28"/>
      <c r="D35" s="30"/>
      <c r="E35" s="10"/>
      <c r="F35" s="8"/>
    </row>
    <row r="36" spans="1:6">
      <c r="A36" s="26" t="s">
        <v>29</v>
      </c>
      <c r="B36" s="27"/>
      <c r="C36" s="31"/>
      <c r="D36" s="27"/>
      <c r="E36" s="10"/>
      <c r="F36" s="8"/>
    </row>
    <row r="37" spans="1:6">
      <c r="A37" s="29" t="s">
        <v>42</v>
      </c>
      <c r="B37" s="30">
        <f>-[2]Sheet1!$D$154</f>
        <v>-156849.90999999997</v>
      </c>
      <c r="C37" s="28"/>
      <c r="D37" s="30">
        <f>-[2]Sheet1!$E$154</f>
        <v>-169347.22500000001</v>
      </c>
      <c r="E37" s="10"/>
      <c r="F37" s="8"/>
    </row>
    <row r="38" spans="1:6">
      <c r="A38" s="29" t="s">
        <v>44</v>
      </c>
      <c r="B38" s="30"/>
      <c r="C38" s="28"/>
      <c r="D38" s="30"/>
      <c r="E38" s="10"/>
      <c r="F38" s="8"/>
    </row>
    <row r="39" spans="1:6">
      <c r="A39" s="29" t="s">
        <v>43</v>
      </c>
      <c r="B39" s="30"/>
      <c r="C39" s="28"/>
      <c r="D39" s="30"/>
      <c r="E39" s="10"/>
      <c r="F39" s="8"/>
    </row>
    <row r="40" spans="1:6">
      <c r="A40" s="26" t="s">
        <v>14</v>
      </c>
      <c r="B40" s="30"/>
      <c r="C40" s="28"/>
      <c r="D40" s="30"/>
      <c r="E40" s="10"/>
      <c r="F40" s="8"/>
    </row>
    <row r="41" spans="1:6">
      <c r="A41" s="32" t="s">
        <v>47</v>
      </c>
      <c r="B41" s="30"/>
      <c r="C41" s="28"/>
      <c r="D41" s="30"/>
      <c r="E41" s="10"/>
      <c r="F41" s="8"/>
    </row>
    <row r="42" spans="1:6">
      <c r="A42" s="26" t="s">
        <v>15</v>
      </c>
      <c r="B42" s="33">
        <f>SUM(B9:B41)</f>
        <v>2888892.5898539368</v>
      </c>
      <c r="C42" s="33"/>
      <c r="D42" s="33">
        <f>SUM(D9:D41)</f>
        <v>2306892.803400001</v>
      </c>
      <c r="E42" s="13"/>
      <c r="F42" s="8"/>
    </row>
    <row r="43" spans="1:6">
      <c r="A43" s="26" t="s">
        <v>0</v>
      </c>
      <c r="B43" s="33"/>
      <c r="C43" s="33"/>
      <c r="D43" s="33"/>
      <c r="E43" s="13"/>
      <c r="F43" s="8"/>
    </row>
    <row r="44" spans="1:6">
      <c r="A44" s="29" t="s">
        <v>16</v>
      </c>
      <c r="B44" s="30">
        <f>-[2]Sheet1!$D$161</f>
        <v>-433333.88847809134</v>
      </c>
      <c r="C44" s="28"/>
      <c r="D44" s="30">
        <f>-[2]Sheet1!$E$161</f>
        <v>-446436.00426000147</v>
      </c>
      <c r="E44" s="10"/>
      <c r="F44" s="8"/>
    </row>
    <row r="45" spans="1:6">
      <c r="A45" s="29" t="s">
        <v>17</v>
      </c>
      <c r="B45" s="30"/>
      <c r="C45" s="28"/>
      <c r="D45" s="30"/>
      <c r="E45" s="10"/>
      <c r="F45" s="8"/>
    </row>
    <row r="46" spans="1:6">
      <c r="A46" s="29" t="s">
        <v>27</v>
      </c>
      <c r="B46" s="30"/>
      <c r="C46" s="28"/>
      <c r="D46" s="30"/>
      <c r="E46" s="10"/>
      <c r="F46" s="8"/>
    </row>
    <row r="47" spans="1:6">
      <c r="A47" s="26" t="s">
        <v>30</v>
      </c>
      <c r="B47" s="34">
        <f>SUM(B42:B46)</f>
        <v>2455558.7013758454</v>
      </c>
      <c r="C47" s="34"/>
      <c r="D47" s="34">
        <f>SUM(D42:D46)</f>
        <v>1860456.7991399996</v>
      </c>
      <c r="E47" s="13"/>
      <c r="F47" s="8"/>
    </row>
    <row r="48" spans="1:6">
      <c r="A48" s="26"/>
      <c r="B48" s="28"/>
      <c r="C48" s="28"/>
      <c r="D48" s="28"/>
      <c r="E48" s="14"/>
      <c r="F48" s="8"/>
    </row>
    <row r="49" spans="1:6">
      <c r="A49" s="35" t="s">
        <v>31</v>
      </c>
      <c r="B49" s="36"/>
      <c r="C49" s="36"/>
      <c r="D49" s="36"/>
      <c r="E49" s="14"/>
      <c r="F49" s="8"/>
    </row>
    <row r="50" spans="1:6">
      <c r="A50" s="29" t="s">
        <v>21</v>
      </c>
      <c r="B50" s="37"/>
      <c r="C50" s="36"/>
      <c r="D50" s="37"/>
      <c r="E50" s="10"/>
      <c r="F50" s="8"/>
    </row>
    <row r="51" spans="1:6">
      <c r="A51" s="29" t="s">
        <v>22</v>
      </c>
      <c r="B51" s="37"/>
      <c r="C51" s="36"/>
      <c r="D51" s="37"/>
      <c r="E51" s="10"/>
      <c r="F51" s="8"/>
    </row>
    <row r="52" spans="1:6">
      <c r="A52" s="29" t="s">
        <v>23</v>
      </c>
      <c r="B52" s="37"/>
      <c r="C52" s="36"/>
      <c r="D52" s="37"/>
      <c r="E52" s="11"/>
      <c r="F52" s="8"/>
    </row>
    <row r="53" spans="1:6" ht="15" customHeight="1">
      <c r="A53" s="29" t="s">
        <v>24</v>
      </c>
      <c r="B53" s="37"/>
      <c r="C53" s="36"/>
      <c r="D53" s="37"/>
      <c r="E53" s="15"/>
      <c r="F53" s="3"/>
    </row>
    <row r="54" spans="1:6">
      <c r="A54" s="38" t="s">
        <v>5</v>
      </c>
      <c r="B54" s="37"/>
      <c r="C54" s="36"/>
      <c r="D54" s="37"/>
      <c r="E54" s="1"/>
      <c r="F54" s="3"/>
    </row>
    <row r="55" spans="1:6">
      <c r="A55" s="35" t="s">
        <v>32</v>
      </c>
      <c r="B55" s="39">
        <f>SUM(B50:B54)</f>
        <v>0</v>
      </c>
      <c r="C55" s="39"/>
      <c r="D55" s="39">
        <f>SUM(D50:D54)</f>
        <v>0</v>
      </c>
      <c r="E55" s="15"/>
      <c r="F55" s="3"/>
    </row>
    <row r="56" spans="1:6">
      <c r="A56" s="40"/>
      <c r="B56" s="41"/>
      <c r="C56" s="41"/>
      <c r="D56" s="41"/>
      <c r="E56" s="15"/>
      <c r="F56" s="3"/>
    </row>
    <row r="57" spans="1:6">
      <c r="A57" s="35" t="s">
        <v>33</v>
      </c>
      <c r="B57" s="42">
        <f>B47+B55</f>
        <v>2455558.7013758454</v>
      </c>
      <c r="C57" s="42"/>
      <c r="D57" s="42">
        <f>D47+D55</f>
        <v>1860456.7991399996</v>
      </c>
      <c r="E57" s="15"/>
      <c r="F57" s="3"/>
    </row>
    <row r="58" spans="1:6">
      <c r="A58" s="40"/>
      <c r="B58" s="41"/>
      <c r="C58" s="41"/>
      <c r="D58" s="41"/>
      <c r="E58" s="15"/>
      <c r="F58" s="3"/>
    </row>
    <row r="59" spans="1:6">
      <c r="A59" s="43" t="s">
        <v>25</v>
      </c>
      <c r="B59" s="41"/>
      <c r="C59" s="41"/>
      <c r="D59" s="41"/>
      <c r="E59" s="16"/>
      <c r="F59" s="5"/>
    </row>
    <row r="60" spans="1:6">
      <c r="A60" s="40" t="s">
        <v>18</v>
      </c>
      <c r="B60" s="30"/>
      <c r="C60" s="27"/>
      <c r="D60" s="30"/>
      <c r="E60" s="16"/>
      <c r="F60" s="5"/>
    </row>
    <row r="61" spans="1:6">
      <c r="A61" s="40" t="s">
        <v>19</v>
      </c>
      <c r="B61" s="30"/>
      <c r="C61" s="27"/>
      <c r="D61" s="30"/>
      <c r="E61" s="16"/>
      <c r="F61" s="5"/>
    </row>
    <row r="62" spans="1:6">
      <c r="A62" s="4"/>
      <c r="B62" s="5"/>
      <c r="C62" s="5"/>
      <c r="D62" s="5"/>
      <c r="E62" s="16"/>
      <c r="F62" s="5"/>
    </row>
    <row r="63" spans="1:6">
      <c r="A63" s="4"/>
      <c r="B63" s="5"/>
      <c r="C63" s="5"/>
      <c r="D63" s="5"/>
      <c r="E63" s="16"/>
      <c r="F63" s="5"/>
    </row>
    <row r="64" spans="1:6">
      <c r="A64" s="6" t="s">
        <v>48</v>
      </c>
      <c r="B64" s="5"/>
      <c r="C64" s="5"/>
      <c r="D64" s="5"/>
      <c r="E64" s="16"/>
      <c r="F64" s="5"/>
    </row>
    <row r="65" spans="1:6">
      <c r="A65" s="18"/>
      <c r="B65" s="2"/>
      <c r="C65" s="2"/>
      <c r="D65" s="2"/>
      <c r="E65" s="1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2020-04-22T07:45:44Z</dcterms:modified>
</cp:coreProperties>
</file>