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1-Pasqyra e Pozicioni Financiar" sheetId="17" r:id="rId1"/>
    <sheet name="2.1-Pasqyra e Perform. (natyra)" sheetId="18" r:id="rId2"/>
    <sheet name="3.2-CashFlow (direkt)" sheetId="19" r:id="rId3"/>
    <sheet name="4-Pasq.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I10"/>
  <c r="K10" s="1"/>
  <c r="B37" l="1"/>
  <c r="I37" s="1"/>
  <c r="K37" s="1"/>
  <c r="I24"/>
  <c r="K24" s="1"/>
  <c r="I12"/>
  <c r="K12" s="1"/>
  <c r="D42" i="19" l="1"/>
  <c r="B42"/>
  <c r="D29"/>
  <c r="B29"/>
  <c r="D18"/>
  <c r="D44" s="1"/>
  <c r="D47" s="1"/>
  <c r="B18"/>
  <c r="B44" s="1"/>
  <c r="B47" s="1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<sst xmlns="http://schemas.openxmlformats.org/spreadsheetml/2006/main" count="604" uniqueCount="410">
  <si>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</si>
  <si>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</si>
  <si>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</si>
  <si>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</si>
  <si>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</si>
  <si>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</si>
  <si>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</si>
  <si>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</si>
  <si>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</si>
  <si>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</si>
  <si>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</si>
  <si>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</si>
  <si>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</si>
  <si>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</si>
  <si>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</si>
  <si>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</si>
  <si>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</si>
  <si>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</si>
  <si>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</si>
  <si>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</si>
  <si>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</si>
  <si>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</si>
  <si>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</si>
  <si>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</si>
  <si>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</si>
  <si>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</si>
  <si>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</si>
  <si>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</si>
  <si>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</si>
  <si>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</si>
  <si>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</si>
  <si>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</si>
  <si>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</si>
  <si>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</si>
  <si>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</si>
  <si>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</si>
  <si>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</si>
  <si>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</si>
  <si>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</si>
  <si>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</si>
  <si>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</si>
  <si>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</si>
  <si>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</si>
  <si>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</si>
  <si>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</si>
  <si>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</si>
  <si>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</si>
  <si>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</si>
  <si>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</si>
  <si>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</si>
  <si>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</si>
  <si>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</si>
  <si>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</si>
  <si>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</si>
  <si>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</si>
  <si>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</si>
  <si>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</si>
  <si>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</si>
  <si>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</si>
  <si>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</si>
  <si>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</si>
  <si>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</si>
  <si>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</si>
  <si>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</si>
  <si>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</si>
  <si>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</si>
  <si>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</si>
  <si>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</si>
  <si>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</si>
  <si>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</si>
  <si>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</si>
  <si>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</si>
  <si>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</si>
  <si>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</si>
  <si>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</si>
  <si>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</si>
  <si>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</si>
  <si>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</si>
  <si>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</si>
  <si>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</si>
  <si>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</si>
  <si>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</si>
  <si>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</si>
  <si>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</si>
  <si>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</si>
  <si>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</si>
  <si>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</si>
  <si>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</si>
  <si>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</si>
  <si>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</si>
  <si>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</si>
  <si>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</si>
  <si>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</si>
  <si>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</si>
  <si>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</si>
  <si>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</si>
  <si>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</si>
  <si>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</si>
  <si>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</si>
  <si>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</si>
  <si>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</si>
  <si>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</si>
  <si>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</si>
  <si>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</si>
  <si>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</si>
  <si>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</si>
  <si>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</si>
  <si>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</si>
  <si>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</si>
  <si>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</si>
  <si>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</si>
  <si>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</si>
  <si>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</si>
  <si>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</si>
  <si>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</si>
  <si>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</si>
  <si>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</si>
  <si>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</si>
  <si>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</si>
  <si>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</si>
  <si>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</si>
  <si>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</si>
  <si>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</si>
  <si>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</si>
  <si>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</si>
  <si>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</si>
  <si>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</si>
  <si>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</si>
  <si>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</si>
  <si>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</si>
  <si>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</si>
  <si>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</si>
  <si>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</si>
  <si>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</si>
  <si>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</si>
  <si>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</si>
  <si>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</si>
  <si>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</si>
  <si>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</si>
  <si>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</si>
  <si>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</si>
  <si>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</si>
  <si>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</si>
  <si>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</si>
  <si>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</si>
  <si>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</si>
  <si>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</si>
  <si>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</si>
  <si>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</si>
  <si>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</si>
  <si>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</si>
  <si>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</si>
  <si>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</si>
  <si>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</si>
  <si>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</si>
  <si>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</si>
  <si>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</si>
  <si>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</si>
  <si>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</si>
  <si>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</si>
  <si>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</si>
  <si>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</si>
  <si>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</si>
  <si>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</si>
  <si>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</si>
  <si>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</si>
  <si>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</si>
  <si>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</si>
  <si>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</si>
  <si>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</si>
  <si>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</si>
  <si>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</si>
  <si>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</si>
  <si>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</si>
  <si>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</si>
  <si>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</si>
  <si>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</si>
  <si>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</si>
  <si>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</si>
  <si>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</si>
  <si>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</si>
  <si>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</si>
  <si>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</si>
  <si>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</si>
  <si>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</si>
  <si>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</si>
  <si>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</si>
  <si>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</si>
  <si>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</si>
  <si>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</si>
  <si>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</si>
  <si>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</si>
  <si>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</si>
  <si>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</si>
  <si>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</si>
  <si>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</si>
  <si>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</si>
  <si>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</si>
  <si>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</si>
  <si>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</si>
  <si>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</si>
  <si>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</si>
  <si>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</si>
  <si>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</si>
  <si>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</si>
  <si>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</si>
  <si>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</si>
  <si>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</si>
  <si>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</si>
  <si>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</si>
  <si>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</si>
  <si>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</si>
  <si>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</si>
  <si>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</si>
  <si>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</si>
  <si>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</si>
  <si>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</si>
  <si>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</si>
  <si>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</si>
  <si>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</si>
  <si>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</si>
  <si>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</si>
  <si>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</si>
  <si>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</si>
  <si>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</si>
  <si>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</si>
  <si>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</si>
  <si>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</si>
  <si>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</si>
  <si>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</si>
  <si>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</si>
  <si>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</si>
  <si>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</si>
  <si>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</si>
  <si>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</si>
  <si>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</si>
  <si>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</si>
  <si>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</si>
  <si>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</si>
  <si>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</si>
  <si>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</si>
  <si>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</si>
  <si>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</si>
  <si>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</si>
  <si>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</si>
  <si>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</si>
  <si>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</si>
  <si>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</si>
  <si>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</si>
  <si>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</si>
  <si>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</si>
  <si>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</si>
  <si>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</si>
  <si>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</si>
  <si>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</si>
  <si>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</si>
  <si>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</si>
  <si>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</si>
  <si>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</si>
  <si>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</si>
  <si>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</si>
  <si>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</si>
  <si>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</si>
  <si>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</si>
  <si>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</si>
  <si>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</si>
  <si>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</si>
  <si>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</si>
  <si>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</si>
  <si>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</si>
  <si>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</si>
  <si>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</si>
  <si>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</si>
  <si>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</si>
  <si>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</si>
  <si>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</si>
  <si>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</si>
  <si>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</si>
  <si>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</si>
  <si>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</si>
  <si>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</si>
  <si>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</si>
  <si>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</si>
  <si>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</si>
  <si>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</si>
  <si>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</si>
  <si>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</si>
  <si>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</si>
  <si>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</si>
  <si>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</si>
  <si>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</si>
  <si>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</si>
  <si>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</si>
  <si>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</si>
  <si>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</si>
  <si>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</si>
  <si>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</si>
  <si>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</si>
  <si>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ANGJELIN HASAJ</t>
  </si>
  <si>
    <t>K87629701P</t>
  </si>
  <si>
    <t>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</si>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</sst>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37" fontId="175" fillId="0" borderId="0" xfId="6596" applyNumberFormat="1" applyFont="1" applyAlignment="1">
      <alignment horizontal="center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88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0" workbookViewId="0">
      <selection activeCell="D103" sqref="D103:D10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3722796</v>
      </c>
      <c r="C11" s="53"/>
      <c r="D11" s="65">
        <v>651533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482898</v>
      </c>
      <c r="C18" s="53"/>
      <c r="D18" s="65">
        <v>487561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276691</v>
      </c>
      <c r="C21" s="53"/>
      <c r="D21" s="65">
        <v>613229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33943574</v>
      </c>
      <c r="C27" s="53"/>
      <c r="D27" s="65">
        <v>33750132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38425959</v>
      </c>
      <c r="C33" s="58"/>
      <c r="D33" s="57">
        <f>SUM(D11:D32)</f>
        <v>35502455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39846</v>
      </c>
      <c r="C45" s="53"/>
      <c r="D45" s="65">
        <v>49807</v>
      </c>
      <c r="E45" s="41"/>
    </row>
    <row r="46" spans="1:5">
      <c r="A46" s="66" t="s">
        <v>288</v>
      </c>
      <c r="B46" s="65">
        <v>1124331</v>
      </c>
      <c r="C46" s="53"/>
      <c r="D46" s="65">
        <v>307670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1164177</v>
      </c>
      <c r="C55" s="58"/>
      <c r="D55" s="57">
        <f>SUM(D37:D54)</f>
        <v>357477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39590136</v>
      </c>
      <c r="C57" s="68"/>
      <c r="D57" s="67">
        <f>D55+D33</f>
        <v>35859932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2428328</v>
      </c>
      <c r="C65" s="53"/>
      <c r="D65" s="65">
        <v>4690871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83928</v>
      </c>
      <c r="C69" s="53"/>
      <c r="D69" s="65">
        <v>1095573</v>
      </c>
      <c r="E69" s="41"/>
    </row>
    <row r="70" spans="1:5">
      <c r="A70" s="66" t="s">
        <v>266</v>
      </c>
      <c r="B70" s="65">
        <v>5194</v>
      </c>
      <c r="C70" s="53"/>
      <c r="D70" s="65">
        <v>882907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2517450</v>
      </c>
      <c r="C75" s="58"/>
      <c r="D75" s="57">
        <f>SUM(D62:D74)</f>
        <v>6669351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>
        <v>6979391</v>
      </c>
      <c r="C79" s="53"/>
      <c r="D79" s="65">
        <v>13614582</v>
      </c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>
        <v>12730000</v>
      </c>
      <c r="C81" s="53"/>
      <c r="D81" s="65">
        <v>2580000</v>
      </c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19709391</v>
      </c>
      <c r="C92" s="58"/>
      <c r="D92" s="57">
        <f>SUM(D78:D91)</f>
        <v>16194582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22226841</v>
      </c>
      <c r="C94" s="68"/>
      <c r="D94" s="69">
        <f>D75+D92</f>
        <v>22863933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3090666</v>
      </c>
      <c r="C103" s="53"/>
      <c r="D103" s="65">
        <v>3090666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9905333</v>
      </c>
      <c r="C105" s="64"/>
      <c r="D105" s="65">
        <v>3417127</v>
      </c>
      <c r="E105" s="41"/>
    </row>
    <row r="106" spans="1:5">
      <c r="A106" s="49" t="s">
        <v>245</v>
      </c>
      <c r="B106" s="65">
        <v>4367296</v>
      </c>
      <c r="C106" s="53"/>
      <c r="D106" s="65">
        <v>6488206</v>
      </c>
      <c r="E106" s="41"/>
    </row>
    <row r="107" spans="1:5" ht="18" customHeight="1">
      <c r="A107" s="49" t="s">
        <v>248</v>
      </c>
      <c r="B107" s="61">
        <f>SUM(B97:B106)</f>
        <v>17363295</v>
      </c>
      <c r="C107" s="62"/>
      <c r="D107" s="61">
        <f>SUM(D97:D106)</f>
        <v>12995999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17363295</v>
      </c>
      <c r="C109" s="68"/>
      <c r="D109" s="69">
        <f>SUM(D107:D108)</f>
        <v>12995999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39590136</v>
      </c>
      <c r="C111" s="68"/>
      <c r="D111" s="67">
        <f>D94+D109</f>
        <v>35859932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F57" sqref="F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299</v>
      </c>
    </row>
    <row r="4" spans="1:6">
      <c r="A4" s="60" t="s">
        <v>301</v>
      </c>
    </row>
    <row r="5" spans="1:6">
      <c r="A5" s="59" t="s">
        <v>302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303</v>
      </c>
      <c r="B9" s="77"/>
      <c r="C9" s="78"/>
      <c r="D9" s="77"/>
      <c r="E9" s="77"/>
      <c r="F9" s="79" t="s">
        <v>304</v>
      </c>
    </row>
    <row r="10" spans="1:6">
      <c r="A10" s="66" t="s">
        <v>305</v>
      </c>
      <c r="B10" s="80">
        <v>71795865</v>
      </c>
      <c r="C10" s="78"/>
      <c r="D10" s="80">
        <v>68307815</v>
      </c>
      <c r="E10" s="77"/>
      <c r="F10" s="81" t="s">
        <v>306</v>
      </c>
    </row>
    <row r="11" spans="1:6">
      <c r="A11" s="66" t="s">
        <v>307</v>
      </c>
      <c r="B11" s="80"/>
      <c r="C11" s="78"/>
      <c r="D11" s="80"/>
      <c r="E11" s="77"/>
      <c r="F11" s="81" t="s">
        <v>308</v>
      </c>
    </row>
    <row r="12" spans="1:6">
      <c r="A12" s="66" t="s">
        <v>309</v>
      </c>
      <c r="B12" s="80"/>
      <c r="C12" s="78"/>
      <c r="D12" s="80"/>
      <c r="E12" s="77"/>
      <c r="F12" s="81" t="s">
        <v>308</v>
      </c>
    </row>
    <row r="13" spans="1:6">
      <c r="A13" s="66" t="s">
        <v>310</v>
      </c>
      <c r="B13" s="80"/>
      <c r="C13" s="78"/>
      <c r="D13" s="80"/>
      <c r="E13" s="77"/>
      <c r="F13" s="81" t="s">
        <v>308</v>
      </c>
    </row>
    <row r="14" spans="1:6">
      <c r="A14" s="66" t="s">
        <v>311</v>
      </c>
      <c r="B14" s="80">
        <v>13229</v>
      </c>
      <c r="C14" s="78"/>
      <c r="D14" s="80"/>
      <c r="E14" s="77"/>
      <c r="F14" s="81" t="s">
        <v>312</v>
      </c>
    </row>
    <row r="15" spans="1:6">
      <c r="A15" s="49" t="s">
        <v>313</v>
      </c>
      <c r="B15" s="80"/>
      <c r="C15" s="78"/>
      <c r="D15" s="80"/>
      <c r="E15" s="77"/>
      <c r="F15" s="41"/>
    </row>
    <row r="16" spans="1:6">
      <c r="A16" s="49" t="s">
        <v>314</v>
      </c>
      <c r="B16" s="80"/>
      <c r="C16" s="78"/>
      <c r="D16" s="80"/>
      <c r="E16" s="77"/>
      <c r="F16" s="41"/>
    </row>
    <row r="17" spans="1:6">
      <c r="A17" s="49" t="s">
        <v>315</v>
      </c>
      <c r="B17" s="80"/>
      <c r="C17" s="78"/>
      <c r="D17" s="80"/>
      <c r="E17" s="77"/>
      <c r="F17" s="41"/>
    </row>
    <row r="18" spans="1:6">
      <c r="A18" s="49" t="s">
        <v>316</v>
      </c>
      <c r="B18" s="77"/>
      <c r="C18" s="78"/>
      <c r="D18" s="77"/>
      <c r="E18" s="77"/>
      <c r="F18" s="41"/>
    </row>
    <row r="19" spans="1:6">
      <c r="A19" s="66" t="s">
        <v>316</v>
      </c>
      <c r="B19" s="80">
        <v>-61990125</v>
      </c>
      <c r="C19" s="78"/>
      <c r="D19" s="80">
        <v>-56731769</v>
      </c>
      <c r="E19" s="77"/>
      <c r="F19" s="41"/>
    </row>
    <row r="20" spans="1:6">
      <c r="A20" s="66" t="s">
        <v>317</v>
      </c>
      <c r="B20" s="80">
        <v>-1544034</v>
      </c>
      <c r="C20" s="78"/>
      <c r="D20" s="80"/>
      <c r="E20" s="77"/>
      <c r="F20" s="41"/>
    </row>
    <row r="21" spans="1:6">
      <c r="A21" s="49" t="s">
        <v>318</v>
      </c>
      <c r="B21" s="77"/>
      <c r="C21" s="78"/>
      <c r="D21" s="77"/>
      <c r="E21" s="77"/>
      <c r="F21" s="41"/>
    </row>
    <row r="22" spans="1:6">
      <c r="A22" s="66" t="s">
        <v>319</v>
      </c>
      <c r="B22" s="80">
        <v>-1214182</v>
      </c>
      <c r="C22" s="78"/>
      <c r="D22" s="80">
        <v>-1080182</v>
      </c>
      <c r="E22" s="77"/>
      <c r="F22" s="41"/>
    </row>
    <row r="23" spans="1:6">
      <c r="A23" s="66" t="s">
        <v>320</v>
      </c>
      <c r="B23" s="80">
        <v>-318953</v>
      </c>
      <c r="C23" s="78"/>
      <c r="D23" s="80">
        <v>-296030</v>
      </c>
      <c r="E23" s="77"/>
      <c r="F23" s="41"/>
    </row>
    <row r="24" spans="1:6">
      <c r="A24" s="66" t="s">
        <v>321</v>
      </c>
      <c r="B24" s="80"/>
      <c r="C24" s="78"/>
      <c r="D24" s="80"/>
      <c r="E24" s="77"/>
      <c r="F24" s="41"/>
    </row>
    <row r="25" spans="1:6">
      <c r="A25" s="49" t="s">
        <v>322</v>
      </c>
      <c r="B25" s="80"/>
      <c r="C25" s="78"/>
      <c r="D25" s="80"/>
      <c r="E25" s="77"/>
      <c r="F25" s="41"/>
    </row>
    <row r="26" spans="1:6">
      <c r="A26" s="49" t="s">
        <v>323</v>
      </c>
      <c r="B26" s="80">
        <v>-113116</v>
      </c>
      <c r="C26" s="78"/>
      <c r="D26" s="80">
        <v>-80517</v>
      </c>
      <c r="E26" s="77"/>
      <c r="F26" s="41"/>
    </row>
    <row r="27" spans="1:6">
      <c r="A27" s="49" t="s">
        <v>324</v>
      </c>
      <c r="B27" s="80">
        <v>-1090112</v>
      </c>
      <c r="C27" s="78"/>
      <c r="D27" s="80">
        <v>-1642493</v>
      </c>
      <c r="E27" s="77"/>
      <c r="F27" s="41"/>
    </row>
    <row r="28" spans="1:6">
      <c r="A28" s="49" t="s">
        <v>325</v>
      </c>
      <c r="B28" s="77"/>
      <c r="C28" s="78"/>
      <c r="D28" s="77"/>
      <c r="E28" s="77"/>
      <c r="F28" s="41"/>
    </row>
    <row r="29" spans="1:6" ht="15" customHeight="1">
      <c r="A29" s="66" t="s">
        <v>326</v>
      </c>
      <c r="B29" s="80"/>
      <c r="C29" s="78"/>
      <c r="D29" s="80"/>
      <c r="E29" s="77"/>
      <c r="F29" s="41"/>
    </row>
    <row r="30" spans="1:6" ht="15" customHeight="1">
      <c r="A30" s="66" t="s">
        <v>327</v>
      </c>
      <c r="B30" s="80"/>
      <c r="C30" s="78"/>
      <c r="D30" s="80"/>
      <c r="E30" s="77"/>
      <c r="F30" s="41"/>
    </row>
    <row r="31" spans="1:6" ht="15" customHeight="1">
      <c r="A31" s="66" t="s">
        <v>328</v>
      </c>
      <c r="B31" s="80">
        <v>160109</v>
      </c>
      <c r="C31" s="78"/>
      <c r="D31" s="80">
        <v>44445</v>
      </c>
      <c r="E31" s="77"/>
      <c r="F31" s="41"/>
    </row>
    <row r="32" spans="1:6" ht="15" customHeight="1">
      <c r="A32" s="66" t="s">
        <v>329</v>
      </c>
      <c r="B32" s="80"/>
      <c r="C32" s="78"/>
      <c r="D32" s="80"/>
      <c r="E32" s="77"/>
      <c r="F32" s="41"/>
    </row>
    <row r="33" spans="1:6" ht="15" customHeight="1">
      <c r="A33" s="66" t="s">
        <v>330</v>
      </c>
      <c r="B33" s="80">
        <v>124</v>
      </c>
      <c r="C33" s="78"/>
      <c r="D33" s="80">
        <v>3</v>
      </c>
      <c r="E33" s="77"/>
      <c r="F33" s="41"/>
    </row>
    <row r="34" spans="1:6" ht="15" customHeight="1">
      <c r="A34" s="66" t="s">
        <v>331</v>
      </c>
      <c r="B34" s="80"/>
      <c r="C34" s="78"/>
      <c r="D34" s="80"/>
      <c r="E34" s="77"/>
      <c r="F34" s="41"/>
    </row>
    <row r="35" spans="1:6">
      <c r="A35" s="49" t="s">
        <v>332</v>
      </c>
      <c r="B35" s="80"/>
      <c r="C35" s="78"/>
      <c r="D35" s="80"/>
      <c r="E35" s="77"/>
      <c r="F35" s="41"/>
    </row>
    <row r="36" spans="1:6">
      <c r="A36" s="49" t="s">
        <v>333</v>
      </c>
      <c r="B36" s="77"/>
      <c r="C36" s="82"/>
      <c r="D36" s="77"/>
      <c r="E36" s="77"/>
      <c r="F36" s="41"/>
    </row>
    <row r="37" spans="1:6">
      <c r="A37" s="66" t="s">
        <v>334</v>
      </c>
      <c r="B37" s="80"/>
      <c r="C37" s="78"/>
      <c r="D37" s="80"/>
      <c r="E37" s="77"/>
      <c r="F37" s="41"/>
    </row>
    <row r="38" spans="1:6">
      <c r="A38" s="66" t="s">
        <v>335</v>
      </c>
      <c r="B38" s="80">
        <v>-522923</v>
      </c>
      <c r="C38" s="78"/>
      <c r="D38" s="80">
        <v>-850148</v>
      </c>
      <c r="E38" s="77"/>
      <c r="F38" s="41"/>
    </row>
    <row r="39" spans="1:6">
      <c r="A39" s="66" t="s">
        <v>336</v>
      </c>
      <c r="B39" s="80">
        <v>-36801</v>
      </c>
      <c r="C39" s="78"/>
      <c r="D39" s="80">
        <v>-37940</v>
      </c>
      <c r="E39" s="77"/>
      <c r="F39" s="41"/>
    </row>
    <row r="40" spans="1:6">
      <c r="A40" s="49" t="s">
        <v>337</v>
      </c>
      <c r="B40" s="80"/>
      <c r="C40" s="78"/>
      <c r="D40" s="80"/>
      <c r="E40" s="77"/>
      <c r="F40" s="41"/>
    </row>
    <row r="41" spans="1:6">
      <c r="A41" s="83" t="s">
        <v>338</v>
      </c>
      <c r="B41" s="80"/>
      <c r="C41" s="78"/>
      <c r="D41" s="80"/>
      <c r="E41" s="77"/>
      <c r="F41" s="41"/>
    </row>
    <row r="42" spans="1:6">
      <c r="A42" s="49" t="s">
        <v>339</v>
      </c>
      <c r="B42" s="84">
        <f>SUM(B9:B41)</f>
        <v>5139081</v>
      </c>
      <c r="C42" s="85"/>
      <c r="D42" s="84">
        <f>SUM(D9:D41)</f>
        <v>7633184</v>
      </c>
      <c r="E42" s="86"/>
      <c r="F42" s="41"/>
    </row>
    <row r="43" spans="1:6">
      <c r="A43" s="49" t="s">
        <v>340</v>
      </c>
      <c r="B43" s="85"/>
      <c r="C43" s="85"/>
      <c r="D43" s="85"/>
      <c r="E43" s="86"/>
      <c r="F43" s="41"/>
    </row>
    <row r="44" spans="1:6">
      <c r="A44" s="66" t="s">
        <v>341</v>
      </c>
      <c r="B44" s="80">
        <v>-771785</v>
      </c>
      <c r="C44" s="78"/>
      <c r="D44" s="80">
        <v>-1144978</v>
      </c>
      <c r="E44" s="77"/>
      <c r="F44" s="41"/>
    </row>
    <row r="45" spans="1:6">
      <c r="A45" s="66" t="s">
        <v>342</v>
      </c>
      <c r="B45" s="80"/>
      <c r="C45" s="78"/>
      <c r="D45" s="80"/>
      <c r="E45" s="77"/>
      <c r="F45" s="41"/>
    </row>
    <row r="46" spans="1:6">
      <c r="A46" s="66" t="s">
        <v>343</v>
      </c>
      <c r="B46" s="80"/>
      <c r="C46" s="78"/>
      <c r="D46" s="80"/>
      <c r="E46" s="77"/>
      <c r="F46" s="41"/>
    </row>
    <row r="47" spans="1:6">
      <c r="A47" s="49" t="s">
        <v>344</v>
      </c>
      <c r="B47" s="87">
        <f>SUM(B42:B46)</f>
        <v>4367296</v>
      </c>
      <c r="C47" s="86"/>
      <c r="D47" s="87">
        <f>SUM(D42:D46)</f>
        <v>6488206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345</v>
      </c>
      <c r="B49" s="92"/>
      <c r="C49" s="92"/>
      <c r="D49" s="92"/>
      <c r="E49" s="90"/>
      <c r="F49" s="41"/>
    </row>
    <row r="50" spans="1:6">
      <c r="A50" s="66" t="s">
        <v>346</v>
      </c>
      <c r="B50" s="93"/>
      <c r="C50" s="92"/>
      <c r="D50" s="93"/>
      <c r="E50" s="77"/>
      <c r="F50" s="41"/>
    </row>
    <row r="51" spans="1:6">
      <c r="A51" s="66" t="s">
        <v>347</v>
      </c>
      <c r="B51" s="93"/>
      <c r="C51" s="92"/>
      <c r="D51" s="93"/>
      <c r="E51" s="77"/>
      <c r="F51" s="41"/>
    </row>
    <row r="52" spans="1:6">
      <c r="A52" s="66" t="s">
        <v>348</v>
      </c>
      <c r="B52" s="93"/>
      <c r="C52" s="92"/>
      <c r="D52" s="93"/>
      <c r="E52" s="76"/>
      <c r="F52" s="41"/>
    </row>
    <row r="53" spans="1:6" ht="15" customHeight="1">
      <c r="A53" s="66" t="s">
        <v>349</v>
      </c>
      <c r="B53" s="93"/>
      <c r="C53" s="92"/>
      <c r="D53" s="93"/>
      <c r="E53" s="94"/>
      <c r="F53" s="95"/>
    </row>
    <row r="54" spans="1:6">
      <c r="A54" s="96" t="s">
        <v>350</v>
      </c>
      <c r="B54" s="93"/>
      <c r="C54" s="92"/>
      <c r="D54" s="93"/>
      <c r="E54" s="97"/>
      <c r="F54" s="95"/>
    </row>
    <row r="55" spans="1:6">
      <c r="A55" s="91" t="s">
        <v>351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352</v>
      </c>
      <c r="B57" s="103">
        <f>B47+B55</f>
        <v>4367296</v>
      </c>
      <c r="C57" s="104"/>
      <c r="D57" s="103">
        <f>D47+D55</f>
        <v>6488206</v>
      </c>
      <c r="E57" s="94"/>
      <c r="F57" s="10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6" t="s">
        <v>353</v>
      </c>
      <c r="B59" s="101"/>
      <c r="C59" s="102"/>
      <c r="D59" s="101"/>
      <c r="E59" s="107"/>
      <c r="F59" s="108"/>
    </row>
    <row r="60" spans="1:6">
      <c r="A60" s="100" t="s">
        <v>354</v>
      </c>
      <c r="B60" s="80"/>
      <c r="C60" s="77"/>
      <c r="D60" s="80"/>
      <c r="E60" s="107"/>
      <c r="F60" s="108"/>
    </row>
    <row r="61" spans="1:6">
      <c r="A61" s="100" t="s">
        <v>355</v>
      </c>
      <c r="B61" s="80"/>
      <c r="C61" s="77"/>
      <c r="D61" s="80"/>
      <c r="E61" s="107"/>
      <c r="F61" s="108"/>
    </row>
    <row r="62" spans="1:6">
      <c r="A62" s="109"/>
      <c r="B62" s="108"/>
      <c r="C62" s="108"/>
      <c r="D62" s="108"/>
      <c r="E62" s="107"/>
      <c r="F62" s="108"/>
    </row>
    <row r="63" spans="1:6">
      <c r="A63" s="109"/>
      <c r="B63" s="108"/>
      <c r="C63" s="108"/>
      <c r="D63" s="108"/>
      <c r="E63" s="107"/>
      <c r="F63" s="108"/>
    </row>
    <row r="64" spans="1:6">
      <c r="A64" s="39" t="s">
        <v>356</v>
      </c>
      <c r="B64" s="108"/>
      <c r="C64" s="108"/>
      <c r="D64" s="108"/>
      <c r="E64" s="107"/>
      <c r="F64" s="108"/>
    </row>
    <row r="65" spans="1:6">
      <c r="A65" s="110"/>
      <c r="B65" s="111"/>
      <c r="C65" s="111"/>
      <c r="D65" s="111"/>
      <c r="E65" s="112"/>
      <c r="F65" s="11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" sqref="A5"/>
    </sheetView>
  </sheetViews>
  <sheetFormatPr defaultRowHeight="15"/>
  <cols>
    <col min="1" max="1" width="102.85546875" style="114" customWidth="1"/>
    <col min="2" max="2" width="18.7109375" style="114" customWidth="1"/>
    <col min="3" max="3" width="2.7109375" style="115" customWidth="1"/>
    <col min="4" max="4" width="18.7109375" style="114" customWidth="1"/>
    <col min="5" max="5" width="10.5703125" style="114" customWidth="1"/>
    <col min="6" max="6" width="10.7109375" style="114" customWidth="1"/>
    <col min="7" max="7" width="10.140625" style="114" customWidth="1"/>
    <col min="8" max="8" width="10.7109375" style="114" customWidth="1"/>
    <col min="9" max="9" width="11.5703125" style="114" customWidth="1"/>
    <col min="10" max="10" width="11" style="114" customWidth="1"/>
    <col min="11" max="16384" width="9.140625" style="114"/>
  </cols>
  <sheetData>
    <row r="1" spans="1:4">
      <c r="A1" s="113" t="s">
        <v>297</v>
      </c>
    </row>
    <row r="2" spans="1:4">
      <c r="A2" s="116" t="s">
        <v>298</v>
      </c>
    </row>
    <row r="3" spans="1:4">
      <c r="A3" s="116" t="s">
        <v>299</v>
      </c>
    </row>
    <row r="4" spans="1:4" ht="16.5" customHeight="1">
      <c r="A4" s="116" t="s">
        <v>301</v>
      </c>
    </row>
    <row r="5" spans="1:4" ht="16.5" customHeight="1">
      <c r="A5" s="113" t="s">
        <v>357</v>
      </c>
    </row>
    <row r="6" spans="1:4" ht="16.5" customHeight="1">
      <c r="A6" s="113"/>
    </row>
    <row r="7" spans="1:4" ht="15" customHeight="1">
      <c r="A7" s="117"/>
      <c r="B7" s="118" t="s">
        <v>214</v>
      </c>
      <c r="C7" s="118"/>
      <c r="D7" s="118" t="s">
        <v>214</v>
      </c>
    </row>
    <row r="8" spans="1:4" ht="15" customHeight="1">
      <c r="A8" s="117"/>
      <c r="B8" s="118" t="s">
        <v>215</v>
      </c>
      <c r="C8" s="118"/>
      <c r="D8" s="118" t="s">
        <v>216</v>
      </c>
    </row>
    <row r="9" spans="1:4">
      <c r="A9" s="119"/>
      <c r="B9" s="120"/>
      <c r="C9" s="120"/>
      <c r="D9" s="120"/>
    </row>
    <row r="10" spans="1:4">
      <c r="A10" s="121" t="s">
        <v>358</v>
      </c>
      <c r="B10" s="122"/>
      <c r="C10" s="123"/>
      <c r="D10" s="122"/>
    </row>
    <row r="11" spans="1:4">
      <c r="A11" s="124" t="s">
        <v>359</v>
      </c>
      <c r="B11" s="122">
        <v>84183090</v>
      </c>
      <c r="C11" s="123"/>
      <c r="D11" s="122">
        <v>80039012</v>
      </c>
    </row>
    <row r="12" spans="1:4">
      <c r="A12" s="124" t="s">
        <v>360</v>
      </c>
      <c r="B12" s="122">
        <v>-78829080</v>
      </c>
      <c r="C12" s="123"/>
      <c r="D12" s="122">
        <v>-64914810</v>
      </c>
    </row>
    <row r="13" spans="1:4">
      <c r="A13" s="124" t="s">
        <v>361</v>
      </c>
      <c r="B13" s="122">
        <v>-2424854</v>
      </c>
      <c r="C13" s="123"/>
      <c r="D13" s="122">
        <v>-5887862</v>
      </c>
    </row>
    <row r="14" spans="1:4">
      <c r="A14" s="125" t="s">
        <v>362</v>
      </c>
      <c r="B14" s="122"/>
      <c r="C14" s="123"/>
      <c r="D14" s="122"/>
    </row>
    <row r="15" spans="1:4">
      <c r="A15" s="121" t="s">
        <v>363</v>
      </c>
      <c r="B15" s="122"/>
      <c r="C15" s="123"/>
      <c r="D15" s="122"/>
    </row>
    <row r="16" spans="1:4">
      <c r="A16" s="124" t="s">
        <v>364</v>
      </c>
      <c r="B16" s="122">
        <v>-522923</v>
      </c>
      <c r="C16" s="123"/>
      <c r="D16" s="122">
        <v>-850148</v>
      </c>
    </row>
    <row r="17" spans="1:4">
      <c r="A17" s="125" t="s">
        <v>365</v>
      </c>
      <c r="B17" s="122">
        <v>-1915099</v>
      </c>
      <c r="C17" s="123"/>
      <c r="D17" s="122">
        <v>-406797</v>
      </c>
    </row>
    <row r="18" spans="1:4">
      <c r="A18" s="121" t="s">
        <v>366</v>
      </c>
      <c r="B18" s="126">
        <f>SUM(B11:B17)</f>
        <v>491134</v>
      </c>
      <c r="C18" s="123"/>
      <c r="D18" s="126">
        <f>SUM(D11:D17)</f>
        <v>7979395</v>
      </c>
    </row>
    <row r="19" spans="1:4">
      <c r="A19" s="125"/>
      <c r="B19" s="122"/>
      <c r="C19" s="123"/>
      <c r="D19" s="122"/>
    </row>
    <row r="20" spans="1:4" ht="13.5" customHeight="1">
      <c r="A20" s="121" t="s">
        <v>367</v>
      </c>
      <c r="B20" s="122"/>
      <c r="C20" s="123"/>
      <c r="D20" s="122"/>
    </row>
    <row r="21" spans="1:4" ht="13.5" customHeight="1">
      <c r="A21" s="125" t="s">
        <v>368</v>
      </c>
      <c r="B21" s="122">
        <v>-919817</v>
      </c>
      <c r="C21" s="123"/>
      <c r="D21" s="122">
        <v>-163373</v>
      </c>
    </row>
    <row r="22" spans="1:4" ht="13.5" customHeight="1">
      <c r="A22" s="125" t="s">
        <v>369</v>
      </c>
      <c r="B22" s="122"/>
      <c r="C22" s="123"/>
      <c r="D22" s="122"/>
    </row>
    <row r="23" spans="1:4" ht="13.5" customHeight="1">
      <c r="A23" s="125" t="s">
        <v>370</v>
      </c>
      <c r="B23" s="122"/>
      <c r="C23" s="123"/>
      <c r="D23" s="122"/>
    </row>
    <row r="24" spans="1:4" ht="13.5" customHeight="1">
      <c r="A24" s="125" t="s">
        <v>371</v>
      </c>
      <c r="B24" s="122"/>
      <c r="C24" s="123"/>
      <c r="D24" s="122"/>
    </row>
    <row r="25" spans="1:4" ht="13.5" customHeight="1">
      <c r="A25" s="125" t="s">
        <v>372</v>
      </c>
      <c r="B25" s="122"/>
      <c r="C25" s="123"/>
      <c r="D25" s="122"/>
    </row>
    <row r="26" spans="1:4" ht="13.5" customHeight="1">
      <c r="A26" s="125" t="s">
        <v>373</v>
      </c>
      <c r="B26" s="122"/>
      <c r="C26" s="123"/>
      <c r="D26" s="122"/>
    </row>
    <row r="27" spans="1:4" ht="13.5" customHeight="1">
      <c r="A27" s="125" t="s">
        <v>374</v>
      </c>
      <c r="B27" s="122"/>
      <c r="C27" s="123"/>
      <c r="D27" s="122"/>
    </row>
    <row r="28" spans="1:4">
      <c r="A28" s="125" t="s">
        <v>362</v>
      </c>
      <c r="B28" s="122"/>
      <c r="C28" s="123"/>
      <c r="D28" s="122"/>
    </row>
    <row r="29" spans="1:4">
      <c r="A29" s="121" t="s">
        <v>375</v>
      </c>
      <c r="B29" s="126">
        <f>SUM(B21:B28)</f>
        <v>-919817</v>
      </c>
      <c r="C29" s="123"/>
      <c r="D29" s="126">
        <f>SUM(D21:D28)</f>
        <v>-163373</v>
      </c>
    </row>
    <row r="30" spans="1:4">
      <c r="A30" s="127"/>
      <c r="B30" s="122"/>
      <c r="C30" s="123"/>
      <c r="D30" s="122"/>
    </row>
    <row r="31" spans="1:4">
      <c r="A31" s="121" t="s">
        <v>376</v>
      </c>
      <c r="B31" s="122"/>
      <c r="C31" s="123"/>
      <c r="D31" s="122"/>
    </row>
    <row r="32" spans="1:4">
      <c r="A32" s="125" t="s">
        <v>377</v>
      </c>
      <c r="B32" s="122"/>
      <c r="C32" s="123"/>
      <c r="D32" s="122"/>
    </row>
    <row r="33" spans="1:4">
      <c r="A33" s="125" t="s">
        <v>378</v>
      </c>
      <c r="B33" s="122"/>
      <c r="C33" s="123"/>
      <c r="D33" s="122"/>
    </row>
    <row r="34" spans="1:4">
      <c r="A34" s="125" t="s">
        <v>379</v>
      </c>
      <c r="B34" s="122">
        <v>11100000</v>
      </c>
      <c r="C34" s="123"/>
      <c r="D34" s="122">
        <v>16327033</v>
      </c>
    </row>
    <row r="35" spans="1:4">
      <c r="A35" s="125" t="s">
        <v>380</v>
      </c>
      <c r="B35" s="122"/>
      <c r="C35" s="123"/>
      <c r="D35" s="122"/>
    </row>
    <row r="36" spans="1:4">
      <c r="A36" s="125" t="s">
        <v>381</v>
      </c>
      <c r="B36" s="122"/>
      <c r="C36" s="123"/>
      <c r="D36" s="122"/>
    </row>
    <row r="37" spans="1:4">
      <c r="A37" s="125" t="s">
        <v>382</v>
      </c>
      <c r="B37" s="122"/>
      <c r="C37" s="123"/>
      <c r="D37" s="122"/>
    </row>
    <row r="38" spans="1:4">
      <c r="A38" s="125" t="s">
        <v>383</v>
      </c>
      <c r="B38" s="122">
        <v>-7585191</v>
      </c>
      <c r="C38" s="123"/>
      <c r="D38" s="122">
        <v>-38162451</v>
      </c>
    </row>
    <row r="39" spans="1:4">
      <c r="A39" s="125" t="s">
        <v>384</v>
      </c>
      <c r="B39" s="122"/>
      <c r="C39" s="123"/>
      <c r="D39" s="122"/>
    </row>
    <row r="40" spans="1:4">
      <c r="A40" s="125" t="s">
        <v>385</v>
      </c>
      <c r="B40" s="122"/>
      <c r="C40" s="123"/>
      <c r="D40" s="122"/>
    </row>
    <row r="41" spans="1:4">
      <c r="A41" s="125" t="s">
        <v>362</v>
      </c>
      <c r="B41" s="122"/>
      <c r="C41" s="123"/>
      <c r="D41" s="122"/>
    </row>
    <row r="42" spans="1:4">
      <c r="A42" s="121" t="s">
        <v>386</v>
      </c>
      <c r="B42" s="126">
        <f>SUM(B32:B41)</f>
        <v>3514809</v>
      </c>
      <c r="C42" s="123"/>
      <c r="D42" s="126">
        <f>SUM(D32:D41)</f>
        <v>-21835418</v>
      </c>
    </row>
    <row r="43" spans="1:4">
      <c r="A43" s="127"/>
      <c r="B43" s="122"/>
      <c r="C43" s="123"/>
      <c r="D43" s="122"/>
    </row>
    <row r="44" spans="1:4">
      <c r="A44" s="121" t="s">
        <v>387</v>
      </c>
      <c r="B44" s="128">
        <f>B18+B29+B42</f>
        <v>3086126</v>
      </c>
      <c r="C44" s="123"/>
      <c r="D44" s="128">
        <f>D18+D29+D42</f>
        <v>-14019396</v>
      </c>
    </row>
    <row r="45" spans="1:4">
      <c r="A45" s="129" t="s">
        <v>388</v>
      </c>
      <c r="B45" s="122">
        <v>651533</v>
      </c>
      <c r="C45" s="123"/>
      <c r="D45" s="122">
        <v>14726987</v>
      </c>
    </row>
    <row r="46" spans="1:4">
      <c r="A46" s="129" t="s">
        <v>389</v>
      </c>
      <c r="B46" s="122">
        <v>-14863</v>
      </c>
      <c r="C46" s="123"/>
      <c r="D46" s="122">
        <v>-56058</v>
      </c>
    </row>
    <row r="47" spans="1:4" ht="15.75" thickBot="1">
      <c r="A47" s="130" t="s">
        <v>390</v>
      </c>
      <c r="B47" s="131">
        <f>B44+B45+B46</f>
        <v>3722796</v>
      </c>
      <c r="C47" s="132"/>
      <c r="D47" s="131">
        <f>D44+D45+D46</f>
        <v>651533</v>
      </c>
    </row>
    <row r="48" spans="1:4" ht="15.75" thickTop="1">
      <c r="A48" s="133"/>
      <c r="B48" s="122"/>
      <c r="D48" s="122"/>
    </row>
    <row r="49" spans="1:1">
      <c r="A49" s="133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zoomScale="90" zoomScaleNormal="90" workbookViewId="0">
      <selection activeCell="B4" sqref="B4"/>
    </sheetView>
  </sheetViews>
  <sheetFormatPr defaultRowHeight="15"/>
  <cols>
    <col min="1" max="1" width="78.7109375" style="134" customWidth="1"/>
    <col min="2" max="11" width="15.7109375" style="134" customWidth="1"/>
    <col min="12" max="16384" width="9.140625" style="134"/>
  </cols>
  <sheetData>
    <row r="1" spans="1:12">
      <c r="A1" s="59" t="s">
        <v>297</v>
      </c>
    </row>
    <row r="2" spans="1:12">
      <c r="A2" s="60" t="s">
        <v>298</v>
      </c>
    </row>
    <row r="3" spans="1:12">
      <c r="A3" s="60" t="s">
        <v>299</v>
      </c>
    </row>
    <row r="4" spans="1:12">
      <c r="A4" s="60" t="s">
        <v>301</v>
      </c>
    </row>
    <row r="5" spans="1:12">
      <c r="A5" s="59" t="s">
        <v>391</v>
      </c>
    </row>
    <row r="6" spans="1:12">
      <c r="A6" s="135"/>
    </row>
    <row r="7" spans="1:12" ht="72">
      <c r="B7" s="136" t="s">
        <v>392</v>
      </c>
      <c r="C7" s="136" t="s">
        <v>239</v>
      </c>
      <c r="D7" s="136" t="s">
        <v>240</v>
      </c>
      <c r="E7" s="136" t="s">
        <v>32</v>
      </c>
      <c r="F7" s="136" t="s">
        <v>270</v>
      </c>
      <c r="G7" s="136" t="s">
        <v>393</v>
      </c>
      <c r="H7" s="136" t="s">
        <v>394</v>
      </c>
      <c r="I7" s="136" t="s">
        <v>395</v>
      </c>
      <c r="J7" s="136" t="s">
        <v>243</v>
      </c>
      <c r="K7" s="136" t="s">
        <v>395</v>
      </c>
      <c r="L7" s="91"/>
    </row>
    <row r="8" spans="1:12">
      <c r="A8" s="137"/>
      <c r="B8" s="91"/>
      <c r="C8" s="138"/>
      <c r="D8" s="138"/>
      <c r="E8" s="139"/>
      <c r="F8" s="139"/>
      <c r="G8" s="139"/>
      <c r="H8" s="140"/>
      <c r="I8" s="140"/>
      <c r="J8" s="140"/>
      <c r="K8" s="138"/>
      <c r="L8" s="138"/>
    </row>
    <row r="9" spans="1:12">
      <c r="A9" s="141"/>
      <c r="B9" s="142"/>
      <c r="C9" s="142"/>
      <c r="D9" s="142"/>
      <c r="E9" s="143"/>
      <c r="F9" s="143"/>
      <c r="G9" s="143"/>
      <c r="H9" s="102"/>
      <c r="I9" s="102"/>
      <c r="J9" s="102"/>
      <c r="K9" s="102"/>
      <c r="L9" s="138"/>
    </row>
    <row r="10" spans="1:12" ht="15.75" thickBot="1">
      <c r="A10" s="144" t="s">
        <v>396</v>
      </c>
      <c r="B10" s="103"/>
      <c r="C10" s="103"/>
      <c r="D10" s="103"/>
      <c r="E10" s="103">
        <v>3090666</v>
      </c>
      <c r="F10" s="103"/>
      <c r="G10" s="103">
        <v>1546405</v>
      </c>
      <c r="H10" s="103">
        <v>1870722</v>
      </c>
      <c r="I10" s="103">
        <f>SUM(B10:H10)</f>
        <v>6507793</v>
      </c>
      <c r="J10" s="103"/>
      <c r="K10" s="103">
        <f>SUM(I10:J10)</f>
        <v>6507793</v>
      </c>
      <c r="L10" s="138"/>
    </row>
    <row r="11" spans="1:12" ht="15.75" thickTop="1">
      <c r="A11" s="145" t="s">
        <v>397</v>
      </c>
      <c r="B11" s="142"/>
      <c r="C11" s="142"/>
      <c r="D11" s="142"/>
      <c r="E11" s="142"/>
      <c r="F11" s="142"/>
      <c r="G11" s="142"/>
      <c r="H11" s="102"/>
      <c r="I11" s="102">
        <f>SUM(B11:H11)</f>
        <v>0</v>
      </c>
      <c r="J11" s="146"/>
      <c r="K11" s="142">
        <f>SUM(I11:J11)</f>
        <v>0</v>
      </c>
      <c r="L11" s="138"/>
    </row>
    <row r="12" spans="1:12">
      <c r="A12" s="144" t="s">
        <v>398</v>
      </c>
      <c r="B12" s="147">
        <f>SUM(B10:B11)</f>
        <v>0</v>
      </c>
      <c r="C12" s="147">
        <f t="shared" ref="C12:J12" si="0">SUM(C10:C11)</f>
        <v>0</v>
      </c>
      <c r="D12" s="147">
        <f t="shared" si="0"/>
        <v>0</v>
      </c>
      <c r="E12" s="147">
        <f t="shared" si="0"/>
        <v>3090666</v>
      </c>
      <c r="F12" s="147">
        <f t="shared" si="0"/>
        <v>0</v>
      </c>
      <c r="G12" s="147">
        <f t="shared" si="0"/>
        <v>1546405</v>
      </c>
      <c r="H12" s="147">
        <f t="shared" si="0"/>
        <v>1870722</v>
      </c>
      <c r="I12" s="147">
        <f>SUM(B12:H12)</f>
        <v>6507793</v>
      </c>
      <c r="J12" s="147">
        <f t="shared" si="0"/>
        <v>0</v>
      </c>
      <c r="K12" s="147">
        <f>SUM(I12:J12)</f>
        <v>6507793</v>
      </c>
      <c r="L12" s="138"/>
    </row>
    <row r="13" spans="1:12">
      <c r="A13" s="148" t="s">
        <v>399</v>
      </c>
      <c r="B13" s="142"/>
      <c r="C13" s="142"/>
      <c r="D13" s="142"/>
      <c r="E13" s="142"/>
      <c r="F13" s="142"/>
      <c r="G13" s="142"/>
      <c r="H13" s="101"/>
      <c r="I13" s="101">
        <f t="shared" ref="I13:I37" si="1">SUM(B13:H13)</f>
        <v>0</v>
      </c>
      <c r="J13" s="101"/>
      <c r="K13" s="142">
        <f t="shared" ref="K13:K37" si="2">SUM(I13:J13)</f>
        <v>0</v>
      </c>
      <c r="L13" s="138"/>
    </row>
    <row r="14" spans="1:12">
      <c r="A14" s="149" t="s">
        <v>394</v>
      </c>
      <c r="B14" s="102"/>
      <c r="C14" s="102"/>
      <c r="D14" s="102"/>
      <c r="E14" s="102"/>
      <c r="F14" s="102"/>
      <c r="G14" s="101"/>
      <c r="H14" s="150">
        <v>6488206</v>
      </c>
      <c r="I14" s="101">
        <f t="shared" si="1"/>
        <v>6488206</v>
      </c>
      <c r="J14" s="150"/>
      <c r="K14" s="101">
        <f t="shared" si="2"/>
        <v>6488206</v>
      </c>
      <c r="L14" s="138"/>
    </row>
    <row r="15" spans="1:12">
      <c r="A15" s="149" t="s">
        <v>400</v>
      </c>
      <c r="B15" s="102"/>
      <c r="C15" s="102"/>
      <c r="D15" s="102"/>
      <c r="E15" s="102"/>
      <c r="F15" s="102"/>
      <c r="G15" s="101"/>
      <c r="H15" s="150"/>
      <c r="I15" s="101">
        <f t="shared" si="1"/>
        <v>0</v>
      </c>
      <c r="J15" s="150"/>
      <c r="K15" s="101">
        <f t="shared" si="2"/>
        <v>0</v>
      </c>
      <c r="L15" s="138"/>
    </row>
    <row r="16" spans="1:12">
      <c r="A16" s="149" t="s">
        <v>401</v>
      </c>
      <c r="B16" s="102"/>
      <c r="C16" s="102"/>
      <c r="D16" s="102"/>
      <c r="E16" s="102"/>
      <c r="F16" s="102"/>
      <c r="G16" s="101"/>
      <c r="H16" s="101"/>
      <c r="I16" s="101">
        <f t="shared" si="1"/>
        <v>0</v>
      </c>
      <c r="J16" s="101"/>
      <c r="K16" s="101">
        <f t="shared" si="2"/>
        <v>0</v>
      </c>
      <c r="L16" s="138"/>
    </row>
    <row r="17" spans="1:12">
      <c r="A17" s="148" t="s">
        <v>402</v>
      </c>
      <c r="B17" s="151">
        <f>SUM(B13:B16)</f>
        <v>0</v>
      </c>
      <c r="C17" s="151">
        <f t="shared" ref="C17:J17" si="3">SUM(C13:C16)</f>
        <v>0</v>
      </c>
      <c r="D17" s="151">
        <f t="shared" si="3"/>
        <v>0</v>
      </c>
      <c r="E17" s="151">
        <f t="shared" si="3"/>
        <v>0</v>
      </c>
      <c r="F17" s="151">
        <f t="shared" si="3"/>
        <v>0</v>
      </c>
      <c r="G17" s="151">
        <f t="shared" si="3"/>
        <v>0</v>
      </c>
      <c r="H17" s="152">
        <f>SUM(H13:H16)</f>
        <v>6488206</v>
      </c>
      <c r="I17" s="151">
        <f t="shared" si="1"/>
        <v>6488206</v>
      </c>
      <c r="J17" s="152">
        <f t="shared" si="3"/>
        <v>0</v>
      </c>
      <c r="K17" s="151">
        <f t="shared" si="2"/>
        <v>6488206</v>
      </c>
      <c r="L17" s="138"/>
    </row>
    <row r="18" spans="1:12">
      <c r="A18" s="148" t="s">
        <v>403</v>
      </c>
      <c r="B18" s="102"/>
      <c r="C18" s="102"/>
      <c r="D18" s="102"/>
      <c r="E18" s="102"/>
      <c r="F18" s="102"/>
      <c r="G18" s="101"/>
      <c r="H18" s="101"/>
      <c r="I18" s="101">
        <f t="shared" si="1"/>
        <v>0</v>
      </c>
      <c r="J18" s="101"/>
      <c r="K18" s="101">
        <f t="shared" si="2"/>
        <v>0</v>
      </c>
      <c r="L18" s="138"/>
    </row>
    <row r="19" spans="1:12">
      <c r="A19" s="153" t="s">
        <v>404</v>
      </c>
      <c r="B19" s="102"/>
      <c r="C19" s="102"/>
      <c r="D19" s="102"/>
      <c r="E19" s="102"/>
      <c r="F19" s="102"/>
      <c r="G19" s="101">
        <v>1870722</v>
      </c>
      <c r="H19" s="101">
        <v>-1870722</v>
      </c>
      <c r="I19" s="101">
        <f t="shared" si="1"/>
        <v>0</v>
      </c>
      <c r="J19" s="101"/>
      <c r="K19" s="101">
        <f t="shared" si="2"/>
        <v>0</v>
      </c>
      <c r="L19" s="138"/>
    </row>
    <row r="20" spans="1:12">
      <c r="A20" s="153" t="s">
        <v>405</v>
      </c>
      <c r="B20" s="102"/>
      <c r="C20" s="102"/>
      <c r="D20" s="102"/>
      <c r="E20" s="102"/>
      <c r="F20" s="102"/>
      <c r="G20" s="101"/>
      <c r="H20" s="101"/>
      <c r="I20" s="101">
        <f t="shared" si="1"/>
        <v>0</v>
      </c>
      <c r="J20" s="101"/>
      <c r="K20" s="101">
        <f t="shared" si="2"/>
        <v>0</v>
      </c>
      <c r="L20" s="138"/>
    </row>
    <row r="21" spans="1:12">
      <c r="A21" s="154" t="s">
        <v>406</v>
      </c>
      <c r="B21" s="102"/>
      <c r="C21" s="102"/>
      <c r="D21" s="102"/>
      <c r="E21" s="155"/>
      <c r="F21" s="155"/>
      <c r="G21" s="101"/>
      <c r="H21" s="101"/>
      <c r="I21" s="101">
        <f t="shared" si="1"/>
        <v>0</v>
      </c>
      <c r="J21" s="101"/>
      <c r="K21" s="101">
        <f t="shared" si="2"/>
        <v>0</v>
      </c>
      <c r="L21" s="138"/>
    </row>
    <row r="22" spans="1:12">
      <c r="A22" s="148" t="s">
        <v>407</v>
      </c>
      <c r="B22" s="147">
        <f>SUM(B19:B21)</f>
        <v>0</v>
      </c>
      <c r="C22" s="147">
        <f t="shared" ref="C22:J22" si="4">SUM(C19:C21)</f>
        <v>0</v>
      </c>
      <c r="D22" s="147">
        <f t="shared" si="4"/>
        <v>0</v>
      </c>
      <c r="E22" s="147">
        <f t="shared" si="4"/>
        <v>0</v>
      </c>
      <c r="F22" s="147">
        <f t="shared" si="4"/>
        <v>0</v>
      </c>
      <c r="G22" s="147">
        <f t="shared" si="4"/>
        <v>1870722</v>
      </c>
      <c r="H22" s="147">
        <f t="shared" si="4"/>
        <v>-1870722</v>
      </c>
      <c r="I22" s="151">
        <f t="shared" si="1"/>
        <v>0</v>
      </c>
      <c r="J22" s="147">
        <f t="shared" si="4"/>
        <v>0</v>
      </c>
      <c r="K22" s="147">
        <f t="shared" si="2"/>
        <v>0</v>
      </c>
      <c r="L22" s="138"/>
    </row>
    <row r="23" spans="1:12">
      <c r="A23" s="148"/>
      <c r="B23" s="142"/>
      <c r="C23" s="143"/>
      <c r="D23" s="142"/>
      <c r="E23" s="143"/>
      <c r="F23" s="143"/>
      <c r="G23" s="143"/>
      <c r="H23" s="101"/>
      <c r="I23" s="101"/>
      <c r="J23" s="101"/>
      <c r="K23" s="143"/>
      <c r="L23" s="138"/>
    </row>
    <row r="24" spans="1:12" ht="15.75" thickBot="1">
      <c r="A24" s="148" t="s">
        <v>408</v>
      </c>
      <c r="B24" s="156">
        <f>B12+B17+B22</f>
        <v>0</v>
      </c>
      <c r="C24" s="156">
        <f t="shared" ref="C24:J24" si="5">C12+C17+C22</f>
        <v>0</v>
      </c>
      <c r="D24" s="156">
        <f t="shared" si="5"/>
        <v>0</v>
      </c>
      <c r="E24" s="156">
        <f t="shared" si="5"/>
        <v>3090666</v>
      </c>
      <c r="F24" s="156">
        <f t="shared" si="5"/>
        <v>0</v>
      </c>
      <c r="G24" s="156">
        <f t="shared" si="5"/>
        <v>3417127</v>
      </c>
      <c r="H24" s="156">
        <f t="shared" si="5"/>
        <v>6488206</v>
      </c>
      <c r="I24" s="156">
        <f t="shared" si="1"/>
        <v>12995999</v>
      </c>
      <c r="J24" s="156">
        <f t="shared" si="5"/>
        <v>0</v>
      </c>
      <c r="K24" s="156">
        <f t="shared" si="2"/>
        <v>12995999</v>
      </c>
      <c r="L24" s="138"/>
    </row>
    <row r="25" spans="1:12" ht="15.75" thickTop="1">
      <c r="A25" s="157"/>
      <c r="B25" s="142"/>
      <c r="C25" s="142"/>
      <c r="D25" s="142"/>
      <c r="E25" s="142"/>
      <c r="F25" s="142"/>
      <c r="G25" s="142"/>
      <c r="H25" s="101"/>
      <c r="I25" s="101">
        <f t="shared" si="1"/>
        <v>0</v>
      </c>
      <c r="J25" s="101"/>
      <c r="K25" s="142">
        <f t="shared" si="2"/>
        <v>0</v>
      </c>
      <c r="L25" s="138"/>
    </row>
    <row r="26" spans="1:12">
      <c r="A26" s="148" t="s">
        <v>399</v>
      </c>
      <c r="B26" s="102"/>
      <c r="C26" s="102"/>
      <c r="D26" s="102"/>
      <c r="E26" s="102"/>
      <c r="F26" s="102"/>
      <c r="G26" s="101"/>
      <c r="H26" s="101"/>
      <c r="I26" s="101">
        <f t="shared" si="1"/>
        <v>0</v>
      </c>
      <c r="J26" s="101"/>
      <c r="K26" s="101">
        <f t="shared" si="2"/>
        <v>0</v>
      </c>
      <c r="L26" s="138"/>
    </row>
    <row r="27" spans="1:12">
      <c r="A27" s="149" t="s">
        <v>394</v>
      </c>
      <c r="B27" s="102"/>
      <c r="C27" s="102"/>
      <c r="D27" s="102"/>
      <c r="E27" s="102"/>
      <c r="F27" s="102"/>
      <c r="G27" s="101"/>
      <c r="H27" s="150">
        <v>4367296</v>
      </c>
      <c r="I27" s="101">
        <f t="shared" si="1"/>
        <v>4367296</v>
      </c>
      <c r="J27" s="150"/>
      <c r="K27" s="101">
        <f t="shared" si="2"/>
        <v>4367296</v>
      </c>
      <c r="L27" s="138"/>
    </row>
    <row r="28" spans="1:12">
      <c r="A28" s="149" t="s">
        <v>400</v>
      </c>
      <c r="B28" s="102"/>
      <c r="C28" s="102"/>
      <c r="D28" s="102"/>
      <c r="E28" s="102"/>
      <c r="F28" s="102"/>
      <c r="G28" s="101"/>
      <c r="H28" s="150"/>
      <c r="I28" s="101">
        <f t="shared" si="1"/>
        <v>0</v>
      </c>
      <c r="J28" s="150"/>
      <c r="K28" s="101">
        <f t="shared" si="2"/>
        <v>0</v>
      </c>
      <c r="L28" s="138"/>
    </row>
    <row r="29" spans="1:12">
      <c r="A29" s="149" t="s">
        <v>401</v>
      </c>
      <c r="B29" s="102"/>
      <c r="C29" s="102"/>
      <c r="D29" s="102"/>
      <c r="E29" s="102"/>
      <c r="F29" s="102"/>
      <c r="G29" s="101"/>
      <c r="H29" s="101"/>
      <c r="I29" s="101">
        <f t="shared" si="1"/>
        <v>0</v>
      </c>
      <c r="J29" s="101"/>
      <c r="K29" s="101">
        <f t="shared" si="2"/>
        <v>0</v>
      </c>
      <c r="L29" s="138"/>
    </row>
    <row r="30" spans="1:12">
      <c r="A30" s="148" t="s">
        <v>402</v>
      </c>
      <c r="B30" s="151">
        <f>SUM(B27:B29)</f>
        <v>0</v>
      </c>
      <c r="C30" s="151">
        <f t="shared" ref="C30:J30" si="6">SUM(C27:C29)</f>
        <v>0</v>
      </c>
      <c r="D30" s="151">
        <f t="shared" si="6"/>
        <v>0</v>
      </c>
      <c r="E30" s="151">
        <f t="shared" si="6"/>
        <v>0</v>
      </c>
      <c r="F30" s="151">
        <f t="shared" si="6"/>
        <v>0</v>
      </c>
      <c r="G30" s="151">
        <f t="shared" si="6"/>
        <v>0</v>
      </c>
      <c r="H30" s="152">
        <f t="shared" si="6"/>
        <v>4367296</v>
      </c>
      <c r="I30" s="151">
        <f t="shared" si="1"/>
        <v>4367296</v>
      </c>
      <c r="J30" s="152">
        <f t="shared" si="6"/>
        <v>0</v>
      </c>
      <c r="K30" s="151">
        <f t="shared" si="2"/>
        <v>4367296</v>
      </c>
      <c r="L30" s="138"/>
    </row>
    <row r="31" spans="1:12">
      <c r="A31" s="148" t="s">
        <v>403</v>
      </c>
      <c r="B31" s="102"/>
      <c r="C31" s="102"/>
      <c r="D31" s="102"/>
      <c r="E31" s="102"/>
      <c r="F31" s="102"/>
      <c r="G31" s="101"/>
      <c r="H31" s="101"/>
      <c r="I31" s="101">
        <f t="shared" si="1"/>
        <v>0</v>
      </c>
      <c r="J31" s="101"/>
      <c r="K31" s="101">
        <f t="shared" si="2"/>
        <v>0</v>
      </c>
      <c r="L31" s="138"/>
    </row>
    <row r="32" spans="1:12">
      <c r="A32" s="153" t="s">
        <v>404</v>
      </c>
      <c r="B32" s="102"/>
      <c r="C32" s="102"/>
      <c r="D32" s="102"/>
      <c r="E32" s="102"/>
      <c r="F32" s="102"/>
      <c r="G32" s="101">
        <v>6488206</v>
      </c>
      <c r="H32" s="101">
        <v>-6488206</v>
      </c>
      <c r="I32" s="101">
        <f t="shared" si="1"/>
        <v>0</v>
      </c>
      <c r="J32" s="101"/>
      <c r="K32" s="101">
        <f t="shared" si="2"/>
        <v>0</v>
      </c>
      <c r="L32" s="138"/>
    </row>
    <row r="33" spans="1:12">
      <c r="A33" s="153" t="s">
        <v>405</v>
      </c>
      <c r="B33" s="102"/>
      <c r="C33" s="102"/>
      <c r="D33" s="102"/>
      <c r="E33" s="102"/>
      <c r="F33" s="102"/>
      <c r="G33" s="101"/>
      <c r="H33" s="101"/>
      <c r="I33" s="101">
        <f t="shared" si="1"/>
        <v>0</v>
      </c>
      <c r="J33" s="101"/>
      <c r="K33" s="101">
        <f t="shared" si="2"/>
        <v>0</v>
      </c>
      <c r="L33" s="138"/>
    </row>
    <row r="34" spans="1:12">
      <c r="A34" s="154" t="s">
        <v>406</v>
      </c>
      <c r="B34" s="102"/>
      <c r="C34" s="102"/>
      <c r="D34" s="102"/>
      <c r="E34" s="155"/>
      <c r="F34" s="155"/>
      <c r="G34" s="101"/>
      <c r="H34" s="101"/>
      <c r="I34" s="101">
        <f t="shared" si="1"/>
        <v>0</v>
      </c>
      <c r="J34" s="101"/>
      <c r="K34" s="101">
        <f t="shared" si="2"/>
        <v>0</v>
      </c>
      <c r="L34" s="138"/>
    </row>
    <row r="35" spans="1:12">
      <c r="A35" s="148" t="s">
        <v>407</v>
      </c>
      <c r="B35" s="151">
        <f>SUM(B32:B34)</f>
        <v>0</v>
      </c>
      <c r="C35" s="151">
        <f t="shared" ref="C35:J35" si="7">SUM(C32:C34)</f>
        <v>0</v>
      </c>
      <c r="D35" s="151">
        <f t="shared" si="7"/>
        <v>0</v>
      </c>
      <c r="E35" s="151">
        <f t="shared" si="7"/>
        <v>0</v>
      </c>
      <c r="F35" s="151">
        <f t="shared" si="7"/>
        <v>0</v>
      </c>
      <c r="G35" s="151">
        <f t="shared" si="7"/>
        <v>6488206</v>
      </c>
      <c r="H35" s="151">
        <f t="shared" si="7"/>
        <v>-6488206</v>
      </c>
      <c r="I35" s="151">
        <f t="shared" si="1"/>
        <v>0</v>
      </c>
      <c r="J35" s="151">
        <f t="shared" si="7"/>
        <v>0</v>
      </c>
      <c r="K35" s="151">
        <f t="shared" si="2"/>
        <v>0</v>
      </c>
      <c r="L35" s="138"/>
    </row>
    <row r="36" spans="1:12">
      <c r="A36" s="148"/>
      <c r="B36" s="102"/>
      <c r="C36" s="102"/>
      <c r="D36" s="102"/>
      <c r="E36" s="102"/>
      <c r="F36" s="102"/>
      <c r="G36" s="101"/>
      <c r="H36" s="101"/>
      <c r="I36" s="101"/>
      <c r="J36" s="101"/>
      <c r="K36" s="101"/>
      <c r="L36" s="138"/>
    </row>
    <row r="37" spans="1:12" ht="15.75" thickBot="1">
      <c r="A37" s="148" t="s">
        <v>409</v>
      </c>
      <c r="B37" s="156">
        <f>B24+B30+B35</f>
        <v>0</v>
      </c>
      <c r="C37" s="156">
        <f t="shared" ref="C37:J37" si="8">C24+C30+C35</f>
        <v>0</v>
      </c>
      <c r="D37" s="156">
        <f t="shared" si="8"/>
        <v>0</v>
      </c>
      <c r="E37" s="156">
        <f t="shared" si="8"/>
        <v>3090666</v>
      </c>
      <c r="F37" s="156">
        <f t="shared" si="8"/>
        <v>0</v>
      </c>
      <c r="G37" s="156">
        <f t="shared" si="8"/>
        <v>9905333</v>
      </c>
      <c r="H37" s="156">
        <f t="shared" si="8"/>
        <v>4367296</v>
      </c>
      <c r="I37" s="156">
        <f t="shared" si="1"/>
        <v>17363295</v>
      </c>
      <c r="J37" s="156">
        <f t="shared" si="8"/>
        <v>0</v>
      </c>
      <c r="K37" s="156">
        <f t="shared" si="2"/>
        <v>17363295</v>
      </c>
      <c r="L37" s="138"/>
    </row>
    <row r="38" spans="1:12" ht="15.75" thickTop="1">
      <c r="B38" s="158"/>
      <c r="C38" s="158"/>
      <c r="D38" s="158"/>
      <c r="E38" s="158"/>
      <c r="F38" s="158"/>
      <c r="G38" s="159"/>
      <c r="H38" s="159"/>
      <c r="I38" s="159"/>
      <c r="J38" s="159"/>
      <c r="K38" s="159"/>
      <c r="L38" s="138"/>
    </row>
    <row r="39" spans="1:12">
      <c r="B39" s="138"/>
      <c r="C39" s="138"/>
      <c r="D39" s="138"/>
      <c r="E39" s="138"/>
      <c r="F39" s="138"/>
      <c r="L39" s="138"/>
    </row>
    <row r="40" spans="1:12">
      <c r="B40" s="138"/>
      <c r="C40" s="138"/>
      <c r="D40" s="138"/>
      <c r="E40" s="138"/>
      <c r="F40" s="138"/>
      <c r="L40" s="138"/>
    </row>
    <row r="41" spans="1:12">
      <c r="B41" s="138"/>
      <c r="C41" s="138"/>
      <c r="D41" s="138"/>
      <c r="E41" s="138"/>
      <c r="F41" s="1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2021-12-18T09:09:38Z</dcterms:modified>
</cp:coreProperties>
</file>