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B28"/>
  <c r="B24"/>
  <c r="C24"/>
  <c r="B26" l="1"/>
  <c r="B12"/>
  <c r="C12"/>
  <c r="B17"/>
  <c r="C17"/>
  <c r="N6"/>
  <c r="M11"/>
  <c r="M17"/>
  <c r="M26"/>
  <c r="N7"/>
  <c r="N14"/>
  <c r="N21"/>
  <c r="M8"/>
  <c r="M18"/>
  <c r="M27"/>
  <c r="N15"/>
  <c r="N22"/>
  <c r="M9"/>
  <c r="M16"/>
  <c r="M24"/>
  <c r="N9"/>
  <c r="N16"/>
  <c r="N24"/>
  <c r="N10"/>
  <c r="M13"/>
  <c r="M25"/>
  <c r="N20"/>
  <c r="M6"/>
  <c r="M7"/>
  <c r="M14"/>
  <c r="M21"/>
  <c r="N26"/>
  <c r="N11"/>
  <c r="N17"/>
  <c r="N25"/>
  <c r="M15"/>
  <c r="M22"/>
  <c r="N8"/>
  <c r="N18"/>
  <c r="N27"/>
  <c r="M12"/>
  <c r="M19"/>
  <c r="M28"/>
  <c r="N12"/>
  <c r="N19"/>
  <c r="N28"/>
  <c r="M10"/>
  <c r="M20"/>
  <c r="N13"/>
  <c r="C26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<sst xmlns="http://schemas.openxmlformats.org/spreadsheetml/2006/main" count="28" uniqueCount="27">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</sst>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2" fillId="0" borderId="0" xfId="1" applyFont="1" applyBorder="1" applyAlignment="1">
      <alignment vertical="center"/>
    </xf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0" fillId="0" borderId="0" xfId="0" applyNumberFormat="1"/>
    <xf numFmtId="43" fontId="12" fillId="0" borderId="0" xfId="1" applyFont="1" applyBorder="1" applyAlignment="1">
      <alignment vertical="center"/>
    </xf>
    <xf numFmtId="43" fontId="15" fillId="0" borderId="0" xfId="1" applyFont="1" applyBorder="1"/>
    <xf numFmtId="43" fontId="16" fillId="0" borderId="0" xfId="1" applyFont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13" fillId="0" borderId="0" xfId="1" applyFont="1" applyFill="1" applyBorder="1"/>
    <xf numFmtId="43" fontId="14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1" applyFon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7.140625" customWidth="1"/>
    <col min="3" max="3" width="16.85546875" customWidth="1"/>
    <col min="5" max="5" width="14" bestFit="1" customWidth="1"/>
    <col min="6" max="6" width="14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2" t="s">
        <v>23</v>
      </c>
    </row>
    <row r="2" spans="1:14" ht="15" customHeight="1">
      <c r="A2" s="33" t="s">
        <v>22</v>
      </c>
      <c r="B2" s="11" t="s">
        <v>21</v>
      </c>
      <c r="C2" s="11" t="s">
        <v>21</v>
      </c>
    </row>
    <row r="3" spans="1:14" ht="15" customHeight="1">
      <c r="A3" s="34"/>
      <c r="B3" s="11" t="s">
        <v>25</v>
      </c>
      <c r="C3" s="11" t="s">
        <v>26</v>
      </c>
    </row>
    <row r="4" spans="1:14">
      <c r="A4" s="10" t="s">
        <v>20</v>
      </c>
      <c r="B4" s="1"/>
      <c r="C4" s="1"/>
    </row>
    <row r="5" spans="1:14">
      <c r="B5" s="13"/>
      <c r="C5" s="14"/>
    </row>
    <row r="6" spans="1:14">
      <c r="A6" s="6" t="s">
        <v>19</v>
      </c>
      <c r="B6" s="26">
        <v>8183689</v>
      </c>
      <c r="C6" s="27">
        <v>11999954</v>
      </c>
      <c r="L6">
        <v>1</v>
      </c>
      <c r="M6" t="e">
        <f t="shared" ref="M6:M28" ca="1" si="0">CONCATENATE("PR-",PullFirstLetters(SUBSTITUTE(SUBSTITUTE(SUBSTITUTE(SUBSTITUTE(SUBSTITUTE(A6, "/", ""), ":", ""), "(", ""), ")", ""), ",", "")  ),"-")&amp;TEXT(L6,"000")</f>
        <v>#NAME?</v>
      </c>
      <c r="N6" t="e">
        <f t="shared" ref="N6:N28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F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6">
        <v>-1927299.32</v>
      </c>
      <c r="C10" s="27">
        <v>-4796824</v>
      </c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6">
        <v>-1193150.98</v>
      </c>
      <c r="C11" s="27">
        <v>-1181035</v>
      </c>
      <c r="E11" s="22"/>
      <c r="F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5">
        <f>SUM(B13:B14)</f>
        <v>-3579371</v>
      </c>
      <c r="C12" s="15">
        <f>SUM(C13:C14)</f>
        <v>-4256484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6">
        <v>-3078500</v>
      </c>
      <c r="C13" s="27">
        <v>-3720000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6">
        <v>-500871</v>
      </c>
      <c r="C14" s="27">
        <v>-536484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8">
        <v>-228746.28</v>
      </c>
      <c r="C15" s="27">
        <v>-276825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9"/>
      <c r="C16" s="27">
        <v>-927793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6">
        <f>SUM(B6:B12,B15:B16)</f>
        <v>1255121.4199999992</v>
      </c>
      <c r="C17" s="16">
        <f>SUM(C6:C12,C15:C16)</f>
        <v>560993</v>
      </c>
      <c r="F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F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8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>
        <v>2</v>
      </c>
      <c r="C20" s="24">
        <v>295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5">
        <v>67536</v>
      </c>
      <c r="C21" s="24">
        <v>46675</v>
      </c>
      <c r="E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30">
        <v>-547802.1</v>
      </c>
      <c r="C22" s="14">
        <v>-275233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/>
      <c r="B23" s="30">
        <v>-116228.55</v>
      </c>
      <c r="C23" s="14">
        <v>-49910</v>
      </c>
    </row>
    <row r="24" spans="1:14">
      <c r="A24" s="4" t="s">
        <v>3</v>
      </c>
      <c r="B24" s="16">
        <f>B20+B21+B22+B23</f>
        <v>-596492.65</v>
      </c>
      <c r="C24" s="16">
        <f>C20+C21+C22+C23</f>
        <v>-278173</v>
      </c>
      <c r="L24">
        <v>17</v>
      </c>
      <c r="M24" t="e">
        <f t="shared" ca="1" si="0"/>
        <v>#NAME?</v>
      </c>
      <c r="N24" t="e">
        <f t="shared" ca="1" si="1"/>
        <v>#NAME?</v>
      </c>
    </row>
    <row r="25" spans="1:14">
      <c r="A25" s="2"/>
      <c r="B25" s="19"/>
      <c r="C25" s="14"/>
      <c r="M25" t="e">
        <f t="shared" ca="1" si="0"/>
        <v>#NAME?</v>
      </c>
      <c r="N25" t="e">
        <f t="shared" ca="1" si="1"/>
        <v>#NAME?</v>
      </c>
    </row>
    <row r="26" spans="1:14" ht="15.75" thickBot="1">
      <c r="A26" s="2" t="s">
        <v>2</v>
      </c>
      <c r="B26" s="20">
        <f>B17+B24</f>
        <v>658628.7699999992</v>
      </c>
      <c r="C26" s="20">
        <f>C17+C24</f>
        <v>282820</v>
      </c>
      <c r="L26">
        <v>18</v>
      </c>
      <c r="M26" t="e">
        <f t="shared" ca="1" si="0"/>
        <v>#NAME?</v>
      </c>
      <c r="N26" t="e">
        <f t="shared" ca="1" si="1"/>
        <v>#NAME?</v>
      </c>
    </row>
    <row r="27" spans="1:14">
      <c r="A27" s="3" t="s">
        <v>1</v>
      </c>
      <c r="B27" s="31">
        <v>286297.77</v>
      </c>
      <c r="C27" s="32">
        <v>137272</v>
      </c>
      <c r="L27">
        <v>19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2" t="s">
        <v>0</v>
      </c>
      <c r="B28" s="21">
        <f>B26-B27</f>
        <v>372330.99999999919</v>
      </c>
      <c r="C28" s="21">
        <f>C26-C27</f>
        <v>145548</v>
      </c>
      <c r="L28">
        <v>20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1"/>
      <c r="B29" s="14"/>
      <c r="C29" s="14"/>
    </row>
    <row r="30" spans="1:14">
      <c r="A30" s="1"/>
      <c r="B30" s="1"/>
      <c r="C30" s="1"/>
    </row>
    <row r="31" spans="1:14">
      <c r="A31" s="1"/>
      <c r="B31" s="1"/>
      <c r="C31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2019-07-31T13:30:24Z</dcterms:modified>
</cp:coreProperties>
</file>