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21840" windowHeight="8985"/>
  </bookViews>
  <sheets>
    <sheet name="univers" sheetId="3" r:id="rId1"/>
  </sheets>
  <calcPr calcId="144525"/>
</workbook>
</file>

<file path=xl/calcChain.xml><?xml version="1.0" encoding="utf-8"?>
<calcChain xmlns="http://schemas.openxmlformats.org/spreadsheetml/2006/main">
  <c r="D165" i="3" l="1"/>
  <c r="C165" i="3"/>
  <c r="D156" i="3"/>
  <c r="C156" i="3"/>
  <c r="D152" i="3"/>
  <c r="C152" i="3"/>
  <c r="C149" i="3"/>
  <c r="D148" i="3"/>
  <c r="C148" i="3"/>
  <c r="D147" i="3"/>
  <c r="D169" i="3" s="1"/>
  <c r="D115" i="3"/>
  <c r="C115" i="3"/>
  <c r="D99" i="3"/>
  <c r="C99" i="3"/>
  <c r="D96" i="3"/>
  <c r="C96" i="3"/>
  <c r="D95" i="3"/>
  <c r="D65" i="3"/>
  <c r="C65" i="3"/>
  <c r="D57" i="3"/>
  <c r="C57" i="3"/>
  <c r="D52" i="3"/>
  <c r="C52" i="3"/>
  <c r="D48" i="3"/>
  <c r="D63" i="3" s="1"/>
  <c r="C48" i="3"/>
  <c r="C63" i="3" s="1"/>
  <c r="D72" i="3" l="1"/>
  <c r="C95" i="3"/>
  <c r="C120" i="3"/>
  <c r="C147" i="3"/>
  <c r="C169" i="3" s="1"/>
  <c r="C72" i="3"/>
  <c r="D120" i="3"/>
  <c r="D171" i="3"/>
  <c r="D172" i="3" s="1"/>
  <c r="C171" i="3"/>
  <c r="C172" i="3" s="1"/>
  <c r="C122" i="3" l="1"/>
</calcChain>
</file>

<file path=xl/sharedStrings.xml><?xml version="1.0" encoding="utf-8"?>
<sst xmlns="http://schemas.openxmlformats.org/spreadsheetml/2006/main" count="174" uniqueCount="161">
  <si>
    <t>NIPT</t>
  </si>
  <si>
    <t>ADMINISTRATORI</t>
  </si>
  <si>
    <t>A</t>
  </si>
  <si>
    <t>AKTIVET</t>
  </si>
  <si>
    <t>I</t>
  </si>
  <si>
    <t xml:space="preserve">AKTIVET AFATSHKURTER </t>
  </si>
  <si>
    <t>Banka</t>
  </si>
  <si>
    <t>Arka</t>
  </si>
  <si>
    <t>Aktivet e tjera financiare afatshkurter</t>
  </si>
  <si>
    <t>Kerkesa te arketueshme</t>
  </si>
  <si>
    <t>TVSH</t>
  </si>
  <si>
    <t>Prodhim ne proces</t>
  </si>
  <si>
    <t>Mallra per shitje</t>
  </si>
  <si>
    <t>Toka</t>
  </si>
  <si>
    <t>Ndertesa</t>
  </si>
  <si>
    <t xml:space="preserve">AKTIVET AFATGJATE </t>
  </si>
  <si>
    <t>AKTIVET MATERIALE AFATGJATE</t>
  </si>
  <si>
    <t>B</t>
  </si>
  <si>
    <t>C</t>
  </si>
  <si>
    <t>KAPITALI</t>
  </si>
  <si>
    <t>Fitimi I pashperndare</t>
  </si>
  <si>
    <t>TE ARDHURAT</t>
  </si>
  <si>
    <t>Pagat</t>
  </si>
  <si>
    <t>PASQYRA E FLUKSIT TE PARAVE</t>
  </si>
  <si>
    <t>METODA  DIREKTE</t>
  </si>
  <si>
    <t>shenim</t>
  </si>
  <si>
    <t>Fluksi I Parase nga veprimtaria e shfrytezimit</t>
  </si>
  <si>
    <t>Arketime nga shitja e mallrave dhe kryerje e sherbimeve</t>
  </si>
  <si>
    <t>Hua</t>
  </si>
  <si>
    <t>Rimbursim TVSH</t>
  </si>
  <si>
    <t>Pagesat per blerjen e mallrave, lende e pare dhe sherbime +tvsh</t>
  </si>
  <si>
    <t xml:space="preserve">Pagesat per pagat </t>
  </si>
  <si>
    <t>Sigurime shoqerore dhe shperblime</t>
  </si>
  <si>
    <t>Tatim mbi te ardhurat- tatim page-</t>
  </si>
  <si>
    <t>Tatim Fitimi.</t>
  </si>
  <si>
    <t>e paguar</t>
  </si>
  <si>
    <t>Tatime dhe taksa te tjera</t>
  </si>
  <si>
    <t>Ortaku derheqje te fitimit</t>
  </si>
  <si>
    <t>Gjoba</t>
  </si>
  <si>
    <t>Paraja neto nga veprimtarite e shfrytezimit</t>
  </si>
  <si>
    <t>Fluksi I Parase nga veprimtaria investuese</t>
  </si>
  <si>
    <t>Blerjet  e aktiveve afatgjata materiale dhe  jo materiale</t>
  </si>
  <si>
    <t>Blerje e njesive te kontrolluara dhe pjesemarrjeve</t>
  </si>
  <si>
    <t>Huat e marra nga  palet e tjera (pervec institucioneve financiare)</t>
  </si>
  <si>
    <t>Shitjet e aktiveve afatgjata materiale  dhe jo materiale</t>
  </si>
  <si>
    <t>Shitjet e njesive te kontrolluara dhe pjesemarrjeve</t>
  </si>
  <si>
    <t>Arketimet  e huave ( pervec instuicioneve financiare)</t>
  </si>
  <si>
    <t>Interesi I arketuar</t>
  </si>
  <si>
    <t>Dividentet e arketuar</t>
  </si>
  <si>
    <t>Paraja neto nga veprimtarite e investuese</t>
  </si>
  <si>
    <t>Fluksi I Parase nga veprimtarite financiare</t>
  </si>
  <si>
    <t>Arketimin e huave te dhena</t>
  </si>
  <si>
    <t>Kthimi I huave te marra</t>
  </si>
  <si>
    <t>Pagesat e detyrimeve te qirase financiare</t>
  </si>
  <si>
    <t>Emetimi I aksioneve</t>
  </si>
  <si>
    <t>Blerje  e aksioneve te thesarit</t>
  </si>
  <si>
    <t>shitja e aksioneve te thesarit</t>
  </si>
  <si>
    <t>Pagesat e Dividenteve</t>
  </si>
  <si>
    <t>Paraja neto nga veprimtarite financiare</t>
  </si>
  <si>
    <t>TOTALI I  PARASE  NETO</t>
  </si>
  <si>
    <t>Rritja/renia e mjeteve monetare</t>
  </si>
  <si>
    <t>Mjete monetare ne fillim te periudhes kontabel</t>
  </si>
  <si>
    <t>Mjete monetare ne fund te periudhes kontabel</t>
  </si>
  <si>
    <t xml:space="preserve">Emertimi </t>
  </si>
  <si>
    <t xml:space="preserve">UNIVER COLOR </t>
  </si>
  <si>
    <t>Mikronjesise</t>
  </si>
  <si>
    <t>K82320021P</t>
  </si>
  <si>
    <t xml:space="preserve">Adresa e Selis </t>
  </si>
  <si>
    <t>Vore</t>
  </si>
  <si>
    <t>Data e krijimit</t>
  </si>
  <si>
    <t>Veprimtaria Kryesore</t>
  </si>
  <si>
    <t>TREGTI</t>
  </si>
  <si>
    <t xml:space="preserve">PASQYRAT FINANCIARE </t>
  </si>
  <si>
    <t>(MIKRONJESITE)</t>
  </si>
  <si>
    <t>VITI</t>
  </si>
  <si>
    <t xml:space="preserve">Pasqyrat Financiare jane te shprehura ne </t>
  </si>
  <si>
    <t>leke</t>
  </si>
  <si>
    <t xml:space="preserve">Pasqyrat Financiare jane te rumbullakosura </t>
  </si>
  <si>
    <t>Periudha Kontabile e Pasqyrave Financiare</t>
  </si>
  <si>
    <t>Nga           01.01.2013</t>
  </si>
  <si>
    <t>Deri           31.12.2013</t>
  </si>
  <si>
    <t>Date e mbylljes se   Pasqyrave Financiare</t>
  </si>
  <si>
    <t>28.03.2014</t>
  </si>
  <si>
    <t>UNIVERS COLOR</t>
  </si>
  <si>
    <t>Pasqyra Financiare te vitit 2013</t>
  </si>
  <si>
    <t xml:space="preserve">Periudha </t>
  </si>
  <si>
    <t>Rapurtuese 2013</t>
  </si>
  <si>
    <t>Rapurtuese 2012</t>
  </si>
  <si>
    <t>Aktivet  Monetare</t>
  </si>
  <si>
    <t>Te tjera  te arketueshme</t>
  </si>
  <si>
    <t>instrumenta te tjera financiare dhe borxhi 444</t>
  </si>
  <si>
    <t>Iventari</t>
  </si>
  <si>
    <t>Lendet e para</t>
  </si>
  <si>
    <t>Produkte te gatshme</t>
  </si>
  <si>
    <t>Parapagesa per furnizime</t>
  </si>
  <si>
    <t xml:space="preserve"> AKTIVEVE AFATSHKURTER(1+2+3)</t>
  </si>
  <si>
    <t>Makineri dhe paisje</t>
  </si>
  <si>
    <t>Aktive tjera afat gjata materjale</t>
  </si>
  <si>
    <t>Aktive  te tjera afatgjata</t>
  </si>
  <si>
    <t>Totali Aktiveve</t>
  </si>
  <si>
    <t>Nr</t>
  </si>
  <si>
    <t>PASIVET DHE KAPITALI</t>
  </si>
  <si>
    <t>Pasivet  Afshkurter</t>
  </si>
  <si>
    <t>Huamarjet</t>
  </si>
  <si>
    <t>Overdraftet bankare</t>
  </si>
  <si>
    <t>Huamarrje afat shkurtra</t>
  </si>
  <si>
    <t>Detyrimet tregetare</t>
  </si>
  <si>
    <t>Te pagueshme ndaj furnitorve</t>
  </si>
  <si>
    <t>Te pagueshme ndaj punonjesve</t>
  </si>
  <si>
    <t>Detyrime per sigurime shoq.shend</t>
  </si>
  <si>
    <t>Detyrime tatimore per TAP-in</t>
  </si>
  <si>
    <t>Detyrim tatimore per Tatim Fitimin</t>
  </si>
  <si>
    <t>Deryrimet tatimore per Tvsh-ne</t>
  </si>
  <si>
    <t>Detyrime tatimore per Tatimin ne Burim</t>
  </si>
  <si>
    <t>Debitor dhe kreditor te tjer ORTAKU</t>
  </si>
  <si>
    <t>Parapagimt e arketuara</t>
  </si>
  <si>
    <t>PASIVIET  AFATGJATA</t>
  </si>
  <si>
    <t>Huat afatgjata</t>
  </si>
  <si>
    <t>Te tjerra afatgjata</t>
  </si>
  <si>
    <t>Kapitali I pronarit</t>
  </si>
  <si>
    <t>Rezervat</t>
  </si>
  <si>
    <t>Fitim(Humbjet) e vitit financiar</t>
  </si>
  <si>
    <t>TOTALI  PASIVE</t>
  </si>
  <si>
    <t>Psqyra e te Ardhurave dhe shpenzimeve  2013</t>
  </si>
  <si>
    <t>(Bazuar ne klasifikmin e shpenzimeve sipas natyres)</t>
  </si>
  <si>
    <t>Pershkrimi  I Elemeteve</t>
  </si>
  <si>
    <t>SHPENEZIMET=1+2+3+4+5</t>
  </si>
  <si>
    <t>Shpenzie per materiale</t>
  </si>
  <si>
    <t>Iventar ne celje</t>
  </si>
  <si>
    <t>Shpenzime per  mllrat e blera</t>
  </si>
  <si>
    <t>Iventar ne fund te vitit</t>
  </si>
  <si>
    <t>Shpenzime personeli</t>
  </si>
  <si>
    <t>siguracionet</t>
  </si>
  <si>
    <t>Amortizim I Aktiveve  Afatgjata</t>
  </si>
  <si>
    <t>Te tjera</t>
  </si>
  <si>
    <t>Energji.uji.fax.telefon.internet</t>
  </si>
  <si>
    <t>Shpenzime te qarkullimit te mallit e trasportit</t>
  </si>
  <si>
    <t>benzin/naft/gaz</t>
  </si>
  <si>
    <t>Qera ambjenti</t>
  </si>
  <si>
    <t xml:space="preserve">Pagesa </t>
  </si>
  <si>
    <t>Taksa Doganore e Bashkiake</t>
  </si>
  <si>
    <t>Shpenzime administrative,miremajtje dhe te tjera</t>
  </si>
  <si>
    <t>Shpenzime  financiare</t>
  </si>
  <si>
    <t>Interesa te paguara dhe komisione bankara</t>
  </si>
  <si>
    <t>Fitimi  para tatimeve</t>
  </si>
  <si>
    <t>Tatimi mbi fitimin</t>
  </si>
  <si>
    <t>Fitimi pas tatimit</t>
  </si>
  <si>
    <t>TATIMPAGUESI</t>
  </si>
  <si>
    <t>TELEFONI</t>
  </si>
  <si>
    <t xml:space="preserve">INVENTARI I LLOGARIVE  BANKARE </t>
  </si>
  <si>
    <t>EMERTIMI I BANKES</t>
  </si>
  <si>
    <t>NUMERI I LLOGARISE</t>
  </si>
  <si>
    <t>bkt</t>
  </si>
  <si>
    <t>SHENIME SQARUESE</t>
  </si>
  <si>
    <t xml:space="preserve">EKONOMISTI </t>
  </si>
  <si>
    <t>AGRON BRRETI</t>
  </si>
  <si>
    <t>SHOQERIA UNIVERS COLOR</t>
  </si>
  <si>
    <t xml:space="preserve">Tirane </t>
  </si>
  <si>
    <t>viti</t>
  </si>
  <si>
    <t>Interesa</t>
  </si>
  <si>
    <t>Interesi I paguar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</si>
</sst>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gency FB"/>
      <family val="2"/>
    </font>
    <font>
      <b/>
      <i/>
      <sz val="10"/>
      <name val="Agency FB"/>
      <family val="2"/>
    </font>
    <font>
      <b/>
      <sz val="11"/>
      <color theme="1"/>
      <name val="Agency FB"/>
      <family val="2"/>
    </font>
    <font>
      <sz val="10"/>
      <name val="Agency FB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9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name val="Agency FB"/>
      <family val="2"/>
    </font>
    <font>
      <i/>
      <sz val="9"/>
      <name val="Agency FB"/>
      <family val="2"/>
    </font>
    <font>
      <sz val="9"/>
      <color theme="1"/>
      <name val="Agency FB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4" fillId="0" borderId="0"/>
  </cellStyleXfs>
  <cellXfs count="169">
    <xf numFmtId="0" fontId="0" fillId="0" borderId="0" xfId="0"/>
    <xf numFmtId="0" fontId="0" fillId="0" borderId="0" xfId="0" applyBorder="1"/>
    <xf numFmtId="0" fontId="3" fillId="0" borderId="9" xfId="0" applyFont="1" applyFill="1" applyBorder="1"/>
    <xf numFmtId="0" fontId="3" fillId="0" borderId="11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12" fillId="0" borderId="4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8" xfId="0" applyFont="1" applyBorder="1"/>
    <xf numFmtId="0" fontId="13" fillId="0" borderId="25" xfId="0" applyFont="1" applyFill="1" applyBorder="1"/>
    <xf numFmtId="164" fontId="13" fillId="0" borderId="25" xfId="1" applyNumberFormat="1" applyFont="1" applyBorder="1"/>
    <xf numFmtId="0" fontId="13" fillId="0" borderId="24" xfId="0" applyFont="1" applyFill="1" applyBorder="1"/>
    <xf numFmtId="164" fontId="13" fillId="0" borderId="24" xfId="1" applyNumberFormat="1" applyFont="1" applyFill="1" applyBorder="1"/>
    <xf numFmtId="0" fontId="13" fillId="2" borderId="24" xfId="0" applyFont="1" applyFill="1" applyBorder="1"/>
    <xf numFmtId="164" fontId="13" fillId="2" borderId="24" xfId="1" applyNumberFormat="1" applyFont="1" applyFill="1" applyBorder="1"/>
    <xf numFmtId="0" fontId="14" fillId="0" borderId="24" xfId="0" applyFont="1" applyFill="1" applyBorder="1"/>
    <xf numFmtId="164" fontId="15" fillId="0" borderId="24" xfId="1" applyNumberFormat="1" applyFont="1" applyBorder="1"/>
    <xf numFmtId="0" fontId="13" fillId="0" borderId="24" xfId="0" applyFont="1" applyBorder="1"/>
    <xf numFmtId="164" fontId="13" fillId="0" borderId="24" xfId="0" applyNumberFormat="1" applyFont="1" applyBorder="1"/>
    <xf numFmtId="164" fontId="13" fillId="0" borderId="24" xfId="1" applyNumberFormat="1" applyFont="1" applyBorder="1"/>
    <xf numFmtId="0" fontId="13" fillId="5" borderId="24" xfId="0" applyFont="1" applyFill="1" applyBorder="1"/>
    <xf numFmtId="164" fontId="0" fillId="0" borderId="24" xfId="0" applyNumberFormat="1" applyBorder="1"/>
    <xf numFmtId="0" fontId="14" fillId="0" borderId="0" xfId="0" applyFont="1" applyFill="1" applyBorder="1"/>
    <xf numFmtId="164" fontId="13" fillId="0" borderId="0" xfId="1" applyNumberFormat="1" applyFont="1" applyBorder="1"/>
    <xf numFmtId="0" fontId="13" fillId="0" borderId="0" xfId="0" applyFont="1"/>
    <xf numFmtId="0" fontId="13" fillId="0" borderId="1" xfId="0" applyFont="1" applyFill="1" applyBorder="1"/>
    <xf numFmtId="0" fontId="14" fillId="0" borderId="2" xfId="0" applyFont="1" applyFill="1" applyBorder="1"/>
    <xf numFmtId="0" fontId="0" fillId="0" borderId="9" xfId="0" applyBorder="1"/>
    <xf numFmtId="0" fontId="13" fillId="0" borderId="3" xfId="0" applyFont="1" applyFill="1" applyBorder="1"/>
    <xf numFmtId="0" fontId="13" fillId="0" borderId="6" xfId="0" applyFont="1" applyFill="1" applyBorder="1"/>
    <xf numFmtId="0" fontId="14" fillId="0" borderId="7" xfId="0" applyFont="1" applyFill="1" applyBorder="1"/>
    <xf numFmtId="0" fontId="0" fillId="0" borderId="11" xfId="0" applyBorder="1"/>
    <xf numFmtId="0" fontId="13" fillId="0" borderId="8" xfId="0" applyFont="1" applyFill="1" applyBorder="1"/>
    <xf numFmtId="0" fontId="14" fillId="0" borderId="20" xfId="0" applyFont="1" applyFill="1" applyBorder="1"/>
    <xf numFmtId="164" fontId="13" fillId="0" borderId="26" xfId="1" applyNumberFormat="1" applyFont="1" applyBorder="1"/>
    <xf numFmtId="0" fontId="14" fillId="0" borderId="21" xfId="0" applyFont="1" applyFill="1" applyBorder="1"/>
    <xf numFmtId="164" fontId="13" fillId="0" borderId="27" xfId="1" applyNumberFormat="1" applyFont="1" applyBorder="1"/>
    <xf numFmtId="164" fontId="13" fillId="5" borderId="27" xfId="1" applyNumberFormat="1" applyFont="1" applyFill="1" applyBorder="1"/>
    <xf numFmtId="0" fontId="13" fillId="0" borderId="21" xfId="0" applyFont="1" applyFill="1" applyBorder="1"/>
    <xf numFmtId="0" fontId="16" fillId="0" borderId="0" xfId="0" applyFont="1" applyFill="1" applyBorder="1"/>
    <xf numFmtId="164" fontId="0" fillId="0" borderId="0" xfId="0" applyNumberFormat="1"/>
    <xf numFmtId="164" fontId="16" fillId="0" borderId="0" xfId="0" applyNumberFormat="1" applyFont="1" applyBorder="1"/>
    <xf numFmtId="0" fontId="16" fillId="0" borderId="0" xfId="0" applyFont="1" applyBorder="1"/>
    <xf numFmtId="0" fontId="13" fillId="0" borderId="9" xfId="0" applyFont="1" applyFill="1" applyBorder="1"/>
    <xf numFmtId="0" fontId="16" fillId="0" borderId="2" xfId="0" applyFont="1" applyFill="1" applyBorder="1"/>
    <xf numFmtId="0" fontId="13" fillId="0" borderId="11" xfId="0" applyFont="1" applyFill="1" applyBorder="1"/>
    <xf numFmtId="0" fontId="16" fillId="0" borderId="7" xfId="0" applyFont="1" applyBorder="1"/>
    <xf numFmtId="0" fontId="13" fillId="0" borderId="5" xfId="0" applyFont="1" applyFill="1" applyBorder="1"/>
    <xf numFmtId="0" fontId="13" fillId="0" borderId="16" xfId="0" applyFont="1" applyFill="1" applyBorder="1"/>
    <xf numFmtId="0" fontId="16" fillId="0" borderId="17" xfId="0" applyFont="1" applyBorder="1"/>
    <xf numFmtId="0" fontId="0" fillId="0" borderId="24" xfId="0" applyBorder="1"/>
    <xf numFmtId="164" fontId="16" fillId="0" borderId="27" xfId="1" applyNumberFormat="1" applyFont="1" applyBorder="1"/>
    <xf numFmtId="0" fontId="13" fillId="0" borderId="15" xfId="0" applyFont="1" applyFill="1" applyBorder="1"/>
    <xf numFmtId="0" fontId="16" fillId="0" borderId="18" xfId="0" applyFont="1" applyBorder="1"/>
    <xf numFmtId="0" fontId="16" fillId="0" borderId="15" xfId="0" applyFont="1" applyFill="1" applyBorder="1"/>
    <xf numFmtId="0" fontId="16" fillId="4" borderId="15" xfId="0" applyFont="1" applyFill="1" applyBorder="1"/>
    <xf numFmtId="0" fontId="16" fillId="4" borderId="18" xfId="0" applyFont="1" applyFill="1" applyBorder="1"/>
    <xf numFmtId="164" fontId="16" fillId="4" borderId="27" xfId="1" applyNumberFormat="1" applyFont="1" applyFill="1" applyBorder="1"/>
    <xf numFmtId="0" fontId="13" fillId="4" borderId="15" xfId="0" applyFont="1" applyFill="1" applyBorder="1"/>
    <xf numFmtId="0" fontId="16" fillId="0" borderId="15" xfId="0" applyFont="1" applyBorder="1"/>
    <xf numFmtId="0" fontId="16" fillId="0" borderId="19" xfId="0" applyFont="1" applyBorder="1"/>
    <xf numFmtId="0" fontId="16" fillId="0" borderId="22" xfId="0" applyFont="1" applyBorder="1"/>
    <xf numFmtId="0" fontId="17" fillId="0" borderId="0" xfId="0" applyFont="1"/>
    <xf numFmtId="0" fontId="18" fillId="0" borderId="0" xfId="0" applyFont="1" applyBorder="1"/>
    <xf numFmtId="0" fontId="17" fillId="0" borderId="0" xfId="0" applyFont="1" applyBorder="1"/>
    <xf numFmtId="0" fontId="4" fillId="0" borderId="1" xfId="0" applyFont="1" applyBorder="1" applyAlignment="1">
      <alignment horizontal="left"/>
    </xf>
    <xf numFmtId="0" fontId="0" fillId="0" borderId="3" xfId="0" applyBorder="1"/>
    <xf numFmtId="0" fontId="4" fillId="0" borderId="4" xfId="0" applyFont="1" applyBorder="1" applyAlignment="1">
      <alignment horizontal="left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/>
    <xf numFmtId="0" fontId="19" fillId="0" borderId="6" xfId="0" applyFont="1" applyBorder="1" applyAlignment="1">
      <alignment horizontal="center"/>
    </xf>
    <xf numFmtId="0" fontId="19" fillId="0" borderId="7" xfId="0" applyFont="1" applyBorder="1"/>
    <xf numFmtId="0" fontId="20" fillId="0" borderId="0" xfId="0" applyFont="1"/>
    <xf numFmtId="0" fontId="21" fillId="2" borderId="1" xfId="0" applyFont="1" applyFill="1" applyBorder="1"/>
    <xf numFmtId="0" fontId="21" fillId="2" borderId="2" xfId="0" applyFont="1" applyFill="1" applyBorder="1"/>
    <xf numFmtId="164" fontId="21" fillId="2" borderId="2" xfId="1" applyNumberFormat="1" applyFont="1" applyFill="1" applyBorder="1"/>
    <xf numFmtId="0" fontId="21" fillId="2" borderId="3" xfId="0" applyFont="1" applyFill="1" applyBorder="1"/>
    <xf numFmtId="0" fontId="21" fillId="2" borderId="6" xfId="0" applyFont="1" applyFill="1" applyBorder="1"/>
    <xf numFmtId="0" fontId="21" fillId="2" borderId="7" xfId="0" applyFont="1" applyFill="1" applyBorder="1"/>
    <xf numFmtId="164" fontId="21" fillId="0" borderId="7" xfId="1" applyNumberFormat="1" applyFont="1" applyBorder="1"/>
    <xf numFmtId="0" fontId="21" fillId="2" borderId="8" xfId="0" applyFont="1" applyFill="1" applyBorder="1"/>
    <xf numFmtId="0" fontId="21" fillId="2" borderId="12" xfId="0" applyFont="1" applyFill="1" applyBorder="1"/>
    <xf numFmtId="0" fontId="21" fillId="2" borderId="0" xfId="0" applyFont="1" applyFill="1" applyBorder="1"/>
    <xf numFmtId="164" fontId="21" fillId="2" borderId="5" xfId="1" applyNumberFormat="1" applyFont="1" applyFill="1" applyBorder="1"/>
    <xf numFmtId="0" fontId="21" fillId="2" borderId="5" xfId="0" applyFont="1" applyFill="1" applyBorder="1"/>
    <xf numFmtId="0" fontId="21" fillId="0" borderId="12" xfId="0" applyFont="1" applyFill="1" applyBorder="1"/>
    <xf numFmtId="0" fontId="21" fillId="0" borderId="0" xfId="0" applyFont="1" applyFill="1" applyBorder="1"/>
    <xf numFmtId="164" fontId="21" fillId="0" borderId="5" xfId="1" applyNumberFormat="1" applyFont="1" applyFill="1" applyBorder="1"/>
    <xf numFmtId="0" fontId="21" fillId="0" borderId="0" xfId="0" applyFont="1" applyFill="1" applyBorder="1" applyAlignment="1">
      <alignment horizontal="center" textRotation="90"/>
    </xf>
    <xf numFmtId="0" fontId="21" fillId="0" borderId="5" xfId="0" applyFont="1" applyFill="1" applyBorder="1" applyAlignment="1">
      <alignment horizontal="center" textRotation="90"/>
    </xf>
    <xf numFmtId="0" fontId="21" fillId="0" borderId="11" xfId="0" applyFont="1" applyFill="1" applyBorder="1"/>
    <xf numFmtId="0" fontId="21" fillId="0" borderId="7" xfId="0" applyFont="1" applyFill="1" applyBorder="1"/>
    <xf numFmtId="164" fontId="21" fillId="0" borderId="8" xfId="1" applyNumberFormat="1" applyFont="1" applyFill="1" applyBorder="1"/>
    <xf numFmtId="0" fontId="21" fillId="3" borderId="12" xfId="0" applyFont="1" applyFill="1" applyBorder="1"/>
    <xf numFmtId="0" fontId="21" fillId="3" borderId="0" xfId="0" applyFont="1" applyFill="1" applyBorder="1"/>
    <xf numFmtId="164" fontId="21" fillId="3" borderId="0" xfId="1" applyNumberFormat="1" applyFont="1" applyFill="1" applyBorder="1"/>
    <xf numFmtId="0" fontId="21" fillId="3" borderId="4" xfId="0" applyFont="1" applyFill="1" applyBorder="1"/>
    <xf numFmtId="0" fontId="21" fillId="3" borderId="11" xfId="0" applyFont="1" applyFill="1" applyBorder="1"/>
    <xf numFmtId="0" fontId="21" fillId="3" borderId="7" xfId="0" applyFont="1" applyFill="1" applyBorder="1"/>
    <xf numFmtId="164" fontId="21" fillId="3" borderId="7" xfId="1" applyNumberFormat="1" applyFont="1" applyFill="1" applyBorder="1"/>
    <xf numFmtId="0" fontId="21" fillId="3" borderId="6" xfId="0" applyFont="1" applyFill="1" applyBorder="1"/>
    <xf numFmtId="0" fontId="22" fillId="0" borderId="0" xfId="0" applyFont="1" applyFill="1" applyBorder="1"/>
    <xf numFmtId="164" fontId="22" fillId="0" borderId="0" xfId="1" applyNumberFormat="1" applyFont="1" applyFill="1" applyBorder="1"/>
    <xf numFmtId="164" fontId="21" fillId="0" borderId="1" xfId="1" applyNumberFormat="1" applyFont="1" applyFill="1" applyBorder="1"/>
    <xf numFmtId="164" fontId="21" fillId="0" borderId="12" xfId="1" applyNumberFormat="1" applyFont="1" applyFill="1" applyBorder="1"/>
    <xf numFmtId="164" fontId="21" fillId="0" borderId="4" xfId="1" applyNumberFormat="1" applyFont="1" applyFill="1" applyBorder="1"/>
    <xf numFmtId="43" fontId="23" fillId="0" borderId="0" xfId="0" applyNumberFormat="1" applyFont="1" applyBorder="1"/>
    <xf numFmtId="0" fontId="22" fillId="0" borderId="0" xfId="0" applyFont="1" applyBorder="1"/>
    <xf numFmtId="164" fontId="22" fillId="0" borderId="0" xfId="1" applyNumberFormat="1" applyFont="1" applyBorder="1"/>
    <xf numFmtId="164" fontId="21" fillId="0" borderId="4" xfId="1" applyNumberFormat="1" applyFont="1" applyBorder="1"/>
    <xf numFmtId="164" fontId="21" fillId="0" borderId="12" xfId="1" applyNumberFormat="1" applyFont="1" applyBorder="1"/>
    <xf numFmtId="164" fontId="21" fillId="0" borderId="6" xfId="1" applyNumberFormat="1" applyFont="1" applyBorder="1"/>
    <xf numFmtId="0" fontId="21" fillId="3" borderId="13" xfId="0" applyFont="1" applyFill="1" applyBorder="1"/>
    <xf numFmtId="0" fontId="21" fillId="3" borderId="14" xfId="0" applyFont="1" applyFill="1" applyBorder="1"/>
    <xf numFmtId="0" fontId="21" fillId="3" borderId="10" xfId="0" applyFont="1" applyFill="1" applyBorder="1"/>
    <xf numFmtId="164" fontId="21" fillId="3" borderId="10" xfId="1" applyNumberFormat="1" applyFont="1" applyFill="1" applyBorder="1"/>
    <xf numFmtId="164" fontId="21" fillId="3" borderId="6" xfId="1" applyNumberFormat="1" applyFont="1" applyFill="1" applyBorder="1"/>
    <xf numFmtId="164" fontId="21" fillId="3" borderId="13" xfId="1" applyNumberFormat="1" applyFont="1" applyFill="1" applyBorder="1"/>
    <xf numFmtId="164" fontId="21" fillId="0" borderId="0" xfId="1" applyNumberFormat="1" applyFont="1" applyFill="1" applyBorder="1"/>
    <xf numFmtId="0" fontId="21" fillId="3" borderId="9" xfId="0" applyFont="1" applyFill="1" applyBorder="1"/>
    <xf numFmtId="0" fontId="21" fillId="3" borderId="2" xfId="0" applyFont="1" applyFill="1" applyBorder="1"/>
    <xf numFmtId="164" fontId="21" fillId="3" borderId="2" xfId="1" applyNumberFormat="1" applyFont="1" applyFill="1" applyBorder="1"/>
    <xf numFmtId="164" fontId="21" fillId="3" borderId="1" xfId="1" applyNumberFormat="1" applyFont="1" applyFill="1" applyBorder="1"/>
    <xf numFmtId="164" fontId="21" fillId="3" borderId="9" xfId="1" applyNumberFormat="1" applyFont="1" applyFill="1" applyBorder="1"/>
    <xf numFmtId="164" fontId="21" fillId="3" borderId="11" xfId="1" applyNumberFormat="1" applyFont="1" applyFill="1" applyBorder="1"/>
    <xf numFmtId="164" fontId="21" fillId="3" borderId="14" xfId="1" applyNumberFormat="1" applyFont="1" applyFill="1" applyBorder="1"/>
    <xf numFmtId="0" fontId="21" fillId="3" borderId="1" xfId="0" applyFont="1" applyFill="1" applyBorder="1"/>
    <xf numFmtId="0" fontId="21" fillId="3" borderId="2" xfId="0" applyFont="1" applyFill="1" applyBorder="1" applyAlignment="1">
      <alignment horizontal="center"/>
    </xf>
    <xf numFmtId="164" fontId="21" fillId="3" borderId="3" xfId="1" applyNumberFormat="1" applyFont="1" applyFill="1" applyBorder="1" applyAlignment="1">
      <alignment horizontal="center"/>
    </xf>
    <xf numFmtId="0" fontId="21" fillId="0" borderId="28" xfId="0" applyFont="1" applyFill="1" applyBorder="1"/>
    <xf numFmtId="0" fontId="21" fillId="0" borderId="24" xfId="0" applyFont="1" applyFill="1" applyBorder="1"/>
    <xf numFmtId="164" fontId="21" fillId="0" borderId="24" xfId="1" applyNumberFormat="1" applyFont="1" applyFill="1" applyBorder="1"/>
    <xf numFmtId="164" fontId="21" fillId="0" borderId="21" xfId="1" applyNumberFormat="1" applyFont="1" applyFill="1" applyBorder="1"/>
    <xf numFmtId="164" fontId="21" fillId="0" borderId="23" xfId="1" applyNumberFormat="1" applyFont="1" applyFill="1" applyBorder="1"/>
    <xf numFmtId="0" fontId="21" fillId="0" borderId="29" xfId="0" applyFont="1" applyFill="1" applyBorder="1"/>
    <xf numFmtId="0" fontId="21" fillId="0" borderId="30" xfId="0" applyFont="1" applyFill="1" applyBorder="1"/>
    <xf numFmtId="164" fontId="21" fillId="0" borderId="30" xfId="1" applyNumberFormat="1" applyFont="1" applyFill="1" applyBorder="1"/>
    <xf numFmtId="164" fontId="21" fillId="0" borderId="31" xfId="1" applyNumberFormat="1" applyFont="1" applyFill="1" applyBorder="1"/>
    <xf numFmtId="0" fontId="6" fillId="0" borderId="5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4" xfId="0" applyFont="1" applyBorder="1"/>
    <xf numFmtId="0" fontId="7" fillId="0" borderId="4" xfId="0" applyFont="1" applyBorder="1"/>
    <xf numFmtId="0" fontId="9" fillId="0" borderId="4" xfId="0" applyFont="1" applyBorder="1"/>
    <xf numFmtId="0" fontId="4" fillId="0" borderId="5" xfId="0" applyFont="1" applyBorder="1"/>
    <xf numFmtId="0" fontId="0" fillId="0" borderId="6" xfId="0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5"/>
  <sheetViews>
    <sheetView tabSelected="1" topLeftCell="A52" zoomScale="70" zoomScaleNormal="70" workbookViewId="0">
      <selection activeCell="B15" sqref="B15"/>
    </sheetView>
  </sheetViews>
  <sheetFormatPr defaultRowHeight="15" x14ac:dyDescent="0.25"/>
  <cols>
    <col min="1" max="1" width="11.28515625" customWidth="1"/>
    <col min="2" max="2" width="47.28515625" customWidth="1"/>
    <col min="3" max="3" width="20.5703125" customWidth="1"/>
    <col min="4" max="4" width="18.85546875" customWidth="1"/>
  </cols>
  <sheetData>
    <row r="1" spans="1:4" x14ac:dyDescent="0.25">
      <c r="A1" s="11"/>
      <c r="B1" s="12"/>
      <c r="C1" s="78"/>
      <c r="D1" s="1"/>
    </row>
    <row r="2" spans="1:4" x14ac:dyDescent="0.25">
      <c r="A2" s="10"/>
      <c r="B2" s="1"/>
      <c r="C2" s="80"/>
      <c r="D2" s="1"/>
    </row>
    <row r="3" spans="1:4" x14ac:dyDescent="0.25">
      <c r="A3" s="10"/>
      <c r="B3" s="1"/>
      <c r="C3" s="80"/>
      <c r="D3" s="1"/>
    </row>
    <row r="4" spans="1:4" ht="18.75" x14ac:dyDescent="0.3">
      <c r="A4" s="10"/>
      <c r="B4" s="4" t="s">
        <v>63</v>
      </c>
      <c r="C4" s="161" t="s">
        <v>64</v>
      </c>
      <c r="D4" s="5"/>
    </row>
    <row r="5" spans="1:4" ht="18.75" x14ac:dyDescent="0.3">
      <c r="A5" s="10"/>
      <c r="B5" s="4" t="s">
        <v>65</v>
      </c>
      <c r="C5" s="162"/>
      <c r="D5" s="4"/>
    </row>
    <row r="6" spans="1:4" ht="18.75" x14ac:dyDescent="0.3">
      <c r="A6" s="10"/>
      <c r="B6" s="4" t="s">
        <v>0</v>
      </c>
      <c r="C6" s="161" t="s">
        <v>66</v>
      </c>
      <c r="D6" s="4"/>
    </row>
    <row r="7" spans="1:4" ht="18.75" x14ac:dyDescent="0.3">
      <c r="A7" s="10"/>
      <c r="B7" s="4" t="s">
        <v>67</v>
      </c>
      <c r="C7" s="161" t="s">
        <v>68</v>
      </c>
      <c r="D7" s="4"/>
    </row>
    <row r="8" spans="1:4" ht="18.75" x14ac:dyDescent="0.3">
      <c r="A8" s="10"/>
      <c r="B8" s="4"/>
      <c r="C8" s="162"/>
      <c r="D8" s="4"/>
    </row>
    <row r="9" spans="1:4" ht="18.75" x14ac:dyDescent="0.3">
      <c r="A9" s="10"/>
      <c r="B9" s="4" t="s">
        <v>69</v>
      </c>
      <c r="C9" s="163">
        <v>2009</v>
      </c>
      <c r="D9" s="4"/>
    </row>
    <row r="10" spans="1:4" ht="18.75" x14ac:dyDescent="0.3">
      <c r="A10" s="10"/>
      <c r="B10" s="4"/>
      <c r="C10" s="162"/>
      <c r="D10" s="4"/>
    </row>
    <row r="11" spans="1:4" ht="18.75" x14ac:dyDescent="0.3">
      <c r="A11" s="10"/>
      <c r="B11" s="4" t="s">
        <v>70</v>
      </c>
      <c r="C11" s="162" t="s">
        <v>71</v>
      </c>
      <c r="D11" s="4"/>
    </row>
    <row r="12" spans="1:4" ht="18.75" x14ac:dyDescent="0.3">
      <c r="A12" s="164"/>
      <c r="B12" s="4"/>
      <c r="C12" s="80"/>
      <c r="D12" s="4"/>
    </row>
    <row r="13" spans="1:4" x14ac:dyDescent="0.25">
      <c r="A13" s="10"/>
      <c r="B13" s="1"/>
      <c r="C13" s="80"/>
      <c r="D13" s="1"/>
    </row>
    <row r="14" spans="1:4" x14ac:dyDescent="0.25">
      <c r="A14" s="10"/>
      <c r="B14" s="1"/>
      <c r="C14" s="80"/>
      <c r="D14" s="1"/>
    </row>
    <row r="15" spans="1:4" x14ac:dyDescent="0.25">
      <c r="A15" s="10"/>
      <c r="B15" s="1"/>
      <c r="C15" s="80"/>
      <c r="D15" s="1"/>
    </row>
    <row r="16" spans="1:4" x14ac:dyDescent="0.25">
      <c r="A16" s="10"/>
      <c r="B16" s="1"/>
      <c r="C16" s="80"/>
      <c r="D16" s="1"/>
    </row>
    <row r="17" spans="1:4" x14ac:dyDescent="0.25">
      <c r="A17" s="10"/>
      <c r="B17" s="1"/>
      <c r="C17" s="80"/>
      <c r="D17" s="1"/>
    </row>
    <row r="18" spans="1:4" x14ac:dyDescent="0.25">
      <c r="A18" s="10"/>
      <c r="B18" s="1"/>
      <c r="C18" s="80"/>
      <c r="D18" s="1"/>
    </row>
    <row r="19" spans="1:4" x14ac:dyDescent="0.25">
      <c r="A19" s="10"/>
      <c r="B19" s="1"/>
      <c r="C19" s="80"/>
      <c r="D19" s="1"/>
    </row>
    <row r="20" spans="1:4" x14ac:dyDescent="0.25">
      <c r="A20" s="10"/>
      <c r="B20" s="1"/>
      <c r="C20" s="80"/>
      <c r="D20" s="1"/>
    </row>
    <row r="21" spans="1:4" ht="61.5" x14ac:dyDescent="0.9">
      <c r="A21" s="165" t="s">
        <v>72</v>
      </c>
      <c r="B21" s="6"/>
      <c r="C21" s="80"/>
      <c r="D21" s="1"/>
    </row>
    <row r="22" spans="1:4" ht="36" x14ac:dyDescent="0.55000000000000004">
      <c r="A22" s="166" t="s">
        <v>73</v>
      </c>
      <c r="B22" s="1"/>
      <c r="C22" s="80"/>
      <c r="D22" s="1"/>
    </row>
    <row r="23" spans="1:4" x14ac:dyDescent="0.25">
      <c r="A23" s="10"/>
      <c r="B23" s="1"/>
      <c r="C23" s="80"/>
      <c r="D23" s="1"/>
    </row>
    <row r="24" spans="1:4" x14ac:dyDescent="0.25">
      <c r="A24" s="10"/>
      <c r="B24" s="1"/>
      <c r="C24" s="80"/>
      <c r="D24" s="1"/>
    </row>
    <row r="25" spans="1:4" x14ac:dyDescent="0.25">
      <c r="A25" s="10"/>
      <c r="B25" s="1"/>
      <c r="C25" s="80"/>
      <c r="D25" s="1"/>
    </row>
    <row r="26" spans="1:4" ht="28.5" x14ac:dyDescent="0.45">
      <c r="A26" s="10"/>
      <c r="B26" s="7" t="s">
        <v>74</v>
      </c>
      <c r="C26" s="80"/>
      <c r="D26" s="1"/>
    </row>
    <row r="27" spans="1:4" ht="26.25" x14ac:dyDescent="0.4">
      <c r="A27" s="10"/>
      <c r="B27" s="8">
        <v>2013</v>
      </c>
      <c r="C27" s="80"/>
      <c r="D27" s="1"/>
    </row>
    <row r="28" spans="1:4" x14ac:dyDescent="0.25">
      <c r="A28" s="10"/>
      <c r="B28" s="1"/>
      <c r="C28" s="80"/>
      <c r="D28" s="1"/>
    </row>
    <row r="29" spans="1:4" x14ac:dyDescent="0.25">
      <c r="A29" s="10"/>
      <c r="B29" s="1"/>
      <c r="C29" s="80"/>
      <c r="D29" s="1"/>
    </row>
    <row r="30" spans="1:4" x14ac:dyDescent="0.25">
      <c r="A30" s="10"/>
      <c r="B30" s="1"/>
      <c r="C30" s="80"/>
      <c r="D30" s="1"/>
    </row>
    <row r="31" spans="1:4" x14ac:dyDescent="0.25">
      <c r="A31" s="10"/>
      <c r="B31" s="1"/>
      <c r="C31" s="80"/>
      <c r="D31" s="1"/>
    </row>
    <row r="32" spans="1:4" x14ac:dyDescent="0.25">
      <c r="A32" s="10"/>
      <c r="B32" s="1" t="s">
        <v>75</v>
      </c>
      <c r="C32" s="80" t="s">
        <v>76</v>
      </c>
      <c r="D32" s="1"/>
    </row>
    <row r="33" spans="1:4" x14ac:dyDescent="0.25">
      <c r="A33" s="10"/>
      <c r="B33" s="1" t="s">
        <v>77</v>
      </c>
      <c r="C33" s="80"/>
      <c r="D33" s="1"/>
    </row>
    <row r="34" spans="1:4" x14ac:dyDescent="0.25">
      <c r="A34" s="10"/>
      <c r="B34" s="1"/>
      <c r="C34" s="80"/>
      <c r="D34" s="1"/>
    </row>
    <row r="35" spans="1:4" x14ac:dyDescent="0.25">
      <c r="A35" s="10"/>
      <c r="B35" s="1" t="s">
        <v>78</v>
      </c>
      <c r="C35" s="167" t="s">
        <v>79</v>
      </c>
      <c r="D35" s="9"/>
    </row>
    <row r="36" spans="1:4" x14ac:dyDescent="0.25">
      <c r="A36" s="10"/>
      <c r="B36" s="1"/>
      <c r="C36" s="167" t="s">
        <v>80</v>
      </c>
      <c r="D36" s="9"/>
    </row>
    <row r="37" spans="1:4" x14ac:dyDescent="0.25">
      <c r="A37" s="10"/>
      <c r="B37" s="1"/>
      <c r="C37" s="80"/>
      <c r="D37" s="1"/>
    </row>
    <row r="38" spans="1:4" x14ac:dyDescent="0.25">
      <c r="A38" s="10"/>
      <c r="B38" s="1" t="s">
        <v>81</v>
      </c>
      <c r="C38" s="80" t="s">
        <v>82</v>
      </c>
      <c r="D38" s="1"/>
    </row>
    <row r="39" spans="1:4" x14ac:dyDescent="0.25">
      <c r="A39" s="10"/>
      <c r="B39" s="1"/>
      <c r="C39" s="80"/>
      <c r="D39" s="1"/>
    </row>
    <row r="40" spans="1:4" x14ac:dyDescent="0.25">
      <c r="A40" s="10"/>
      <c r="B40" s="1"/>
      <c r="C40" s="80"/>
      <c r="D40" s="1"/>
    </row>
    <row r="41" spans="1:4" x14ac:dyDescent="0.25">
      <c r="A41" s="10"/>
      <c r="B41" s="1"/>
      <c r="C41" s="80"/>
      <c r="D41" s="1"/>
    </row>
    <row r="42" spans="1:4" ht="15.75" thickBot="1" x14ac:dyDescent="0.3">
      <c r="A42" s="168"/>
      <c r="B42" s="83"/>
      <c r="C42" s="84"/>
      <c r="D42" s="1"/>
    </row>
    <row r="43" spans="1:4" x14ac:dyDescent="0.25">
      <c r="A43" s="11"/>
      <c r="B43" s="12"/>
      <c r="C43" s="12"/>
      <c r="D43" s="12"/>
    </row>
    <row r="44" spans="1:4" x14ac:dyDescent="0.25">
      <c r="A44" s="13"/>
      <c r="B44" s="14" t="s">
        <v>83</v>
      </c>
      <c r="C44" s="14"/>
      <c r="D44" s="15"/>
    </row>
    <row r="45" spans="1:4" ht="15.75" thickBot="1" x14ac:dyDescent="0.3">
      <c r="A45" s="16"/>
      <c r="B45" s="17" t="s">
        <v>84</v>
      </c>
      <c r="C45" s="17"/>
      <c r="D45" s="17"/>
    </row>
    <row r="46" spans="1:4" x14ac:dyDescent="0.25">
      <c r="A46" s="2" t="s">
        <v>4</v>
      </c>
      <c r="B46" s="18" t="s">
        <v>3</v>
      </c>
      <c r="C46" s="19" t="s">
        <v>85</v>
      </c>
      <c r="D46" s="19" t="s">
        <v>85</v>
      </c>
    </row>
    <row r="47" spans="1:4" ht="15.75" thickBot="1" x14ac:dyDescent="0.3">
      <c r="A47" s="3"/>
      <c r="B47" s="20"/>
      <c r="C47" s="20" t="s">
        <v>86</v>
      </c>
      <c r="D47" s="20" t="s">
        <v>87</v>
      </c>
    </row>
    <row r="48" spans="1:4" x14ac:dyDescent="0.25">
      <c r="A48" s="21">
        <v>1</v>
      </c>
      <c r="B48" s="21" t="s">
        <v>5</v>
      </c>
      <c r="C48" s="22">
        <f>+C50</f>
        <v>108356</v>
      </c>
      <c r="D48" s="22">
        <f>+D50</f>
        <v>27777</v>
      </c>
    </row>
    <row r="49" spans="1:4" x14ac:dyDescent="0.25">
      <c r="A49" s="23"/>
      <c r="B49" s="23" t="s">
        <v>88</v>
      </c>
      <c r="C49" s="24"/>
      <c r="D49" s="24"/>
    </row>
    <row r="50" spans="1:4" x14ac:dyDescent="0.25">
      <c r="A50" s="23"/>
      <c r="B50" s="25" t="s">
        <v>6</v>
      </c>
      <c r="C50" s="26">
        <v>108356</v>
      </c>
      <c r="D50" s="26">
        <v>27777</v>
      </c>
    </row>
    <row r="51" spans="1:4" x14ac:dyDescent="0.25">
      <c r="A51" s="23"/>
      <c r="B51" s="25" t="s">
        <v>7</v>
      </c>
      <c r="C51" s="26"/>
      <c r="D51" s="26"/>
    </row>
    <row r="52" spans="1:4" x14ac:dyDescent="0.25">
      <c r="A52" s="23">
        <v>2</v>
      </c>
      <c r="B52" s="23" t="s">
        <v>8</v>
      </c>
      <c r="C52" s="24">
        <f>+C53+C55+C56</f>
        <v>867986.39999999991</v>
      </c>
      <c r="D52" s="24">
        <f>+D53+D55+D56</f>
        <v>6383350</v>
      </c>
    </row>
    <row r="53" spans="1:4" x14ac:dyDescent="0.25">
      <c r="A53" s="23"/>
      <c r="B53" s="27" t="s">
        <v>9</v>
      </c>
      <c r="C53" s="24"/>
      <c r="D53" s="24">
        <v>5712286</v>
      </c>
    </row>
    <row r="54" spans="1:4" x14ac:dyDescent="0.25">
      <c r="A54" s="23"/>
      <c r="B54" s="27" t="s">
        <v>89</v>
      </c>
      <c r="C54" s="24"/>
      <c r="D54" s="24"/>
    </row>
    <row r="55" spans="1:4" x14ac:dyDescent="0.25">
      <c r="A55" s="23"/>
      <c r="B55" s="27" t="s">
        <v>90</v>
      </c>
      <c r="C55" s="24">
        <v>166969</v>
      </c>
      <c r="D55" s="24">
        <v>130966</v>
      </c>
    </row>
    <row r="56" spans="1:4" x14ac:dyDescent="0.25">
      <c r="A56" s="23"/>
      <c r="B56" s="27" t="s">
        <v>10</v>
      </c>
      <c r="C56" s="28">
        <v>701017.39999999991</v>
      </c>
      <c r="D56" s="24">
        <v>540098</v>
      </c>
    </row>
    <row r="57" spans="1:4" x14ac:dyDescent="0.25">
      <c r="A57" s="23">
        <v>3</v>
      </c>
      <c r="B57" s="29" t="s">
        <v>91</v>
      </c>
      <c r="C57" s="30">
        <f>+C58+C59+C60+C61+C62</f>
        <v>10562643</v>
      </c>
      <c r="D57" s="30">
        <f>+D61</f>
        <v>7376578</v>
      </c>
    </row>
    <row r="58" spans="1:4" x14ac:dyDescent="0.25">
      <c r="A58" s="23"/>
      <c r="B58" s="29" t="s">
        <v>92</v>
      </c>
      <c r="C58" s="31"/>
      <c r="D58" s="31"/>
    </row>
    <row r="59" spans="1:4" x14ac:dyDescent="0.25">
      <c r="A59" s="23"/>
      <c r="B59" s="29" t="s">
        <v>11</v>
      </c>
      <c r="C59" s="31"/>
      <c r="D59" s="31"/>
    </row>
    <row r="60" spans="1:4" x14ac:dyDescent="0.25">
      <c r="A60" s="29"/>
      <c r="B60" s="29" t="s">
        <v>93</v>
      </c>
      <c r="C60" s="31"/>
      <c r="D60" s="31"/>
    </row>
    <row r="61" spans="1:4" x14ac:dyDescent="0.25">
      <c r="A61" s="29"/>
      <c r="B61" s="29" t="s">
        <v>12</v>
      </c>
      <c r="C61" s="31">
        <v>10562643</v>
      </c>
      <c r="D61" s="31">
        <v>7376578</v>
      </c>
    </row>
    <row r="62" spans="1:4" x14ac:dyDescent="0.25">
      <c r="A62" s="23"/>
      <c r="B62" s="29" t="s">
        <v>94</v>
      </c>
      <c r="C62" s="31"/>
      <c r="D62" s="31"/>
    </row>
    <row r="63" spans="1:4" x14ac:dyDescent="0.25">
      <c r="A63" s="23"/>
      <c r="B63" s="32" t="s">
        <v>95</v>
      </c>
      <c r="C63" s="31">
        <f>+C48+C52+C57</f>
        <v>11538985.4</v>
      </c>
      <c r="D63" s="31">
        <f>+D48+D52+D57</f>
        <v>13787705</v>
      </c>
    </row>
    <row r="64" spans="1:4" x14ac:dyDescent="0.25">
      <c r="A64" s="23"/>
      <c r="B64" s="29"/>
      <c r="C64" s="31"/>
      <c r="D64" s="31"/>
    </row>
    <row r="65" spans="1:4" x14ac:dyDescent="0.25">
      <c r="A65" s="23"/>
      <c r="B65" s="23" t="s">
        <v>15</v>
      </c>
      <c r="C65" s="31">
        <f>+C69</f>
        <v>1094780</v>
      </c>
      <c r="D65" s="31">
        <f>+D69</f>
        <v>1094780</v>
      </c>
    </row>
    <row r="66" spans="1:4" x14ac:dyDescent="0.25">
      <c r="A66" s="23"/>
      <c r="B66" s="32" t="s">
        <v>16</v>
      </c>
      <c r="C66" s="31"/>
      <c r="D66" s="31"/>
    </row>
    <row r="67" spans="1:4" x14ac:dyDescent="0.25">
      <c r="A67" s="23"/>
      <c r="B67" s="27" t="s">
        <v>13</v>
      </c>
      <c r="C67" s="31"/>
      <c r="D67" s="31"/>
    </row>
    <row r="68" spans="1:4" x14ac:dyDescent="0.25">
      <c r="A68" s="23"/>
      <c r="B68" s="27" t="s">
        <v>14</v>
      </c>
      <c r="C68" s="31"/>
      <c r="D68" s="31"/>
    </row>
    <row r="69" spans="1:4" x14ac:dyDescent="0.25">
      <c r="A69" s="23"/>
      <c r="B69" s="27" t="s">
        <v>96</v>
      </c>
      <c r="C69" s="31">
        <v>1094780</v>
      </c>
      <c r="D69" s="31">
        <v>1094780</v>
      </c>
    </row>
    <row r="70" spans="1:4" x14ac:dyDescent="0.25">
      <c r="A70" s="23"/>
      <c r="B70" s="27" t="s">
        <v>97</v>
      </c>
      <c r="C70" s="31"/>
      <c r="D70" s="31"/>
    </row>
    <row r="71" spans="1:4" x14ac:dyDescent="0.25">
      <c r="A71" s="23"/>
      <c r="B71" s="27" t="s">
        <v>98</v>
      </c>
      <c r="C71" s="31"/>
      <c r="D71" s="31"/>
    </row>
    <row r="72" spans="1:4" x14ac:dyDescent="0.25">
      <c r="A72" s="23"/>
      <c r="B72" s="27" t="s">
        <v>99</v>
      </c>
      <c r="C72" s="33">
        <f>+C65+C57+C52+C48</f>
        <v>12633765.4</v>
      </c>
      <c r="D72" s="31">
        <f>+D69+D61+D52+D48</f>
        <v>14882485</v>
      </c>
    </row>
    <row r="73" spans="1:4" x14ac:dyDescent="0.25">
      <c r="A73" s="14"/>
      <c r="B73" s="34"/>
      <c r="D73" s="35"/>
    </row>
    <row r="74" spans="1:4" x14ac:dyDescent="0.25">
      <c r="A74" s="14"/>
      <c r="B74" s="34"/>
      <c r="D74" s="35"/>
    </row>
    <row r="75" spans="1:4" x14ac:dyDescent="0.25">
      <c r="A75" s="14"/>
      <c r="B75" s="34"/>
      <c r="D75" s="35"/>
    </row>
    <row r="76" spans="1:4" x14ac:dyDescent="0.25">
      <c r="A76" s="14"/>
      <c r="B76" s="34"/>
      <c r="D76" s="35"/>
    </row>
    <row r="77" spans="1:4" x14ac:dyDescent="0.25">
      <c r="A77" s="14"/>
      <c r="B77" s="34"/>
      <c r="D77" s="35"/>
    </row>
    <row r="78" spans="1:4" x14ac:dyDescent="0.25">
      <c r="A78" s="14"/>
      <c r="B78" s="34"/>
      <c r="D78" s="35"/>
    </row>
    <row r="79" spans="1:4" x14ac:dyDescent="0.25">
      <c r="A79" s="14"/>
      <c r="B79" s="34"/>
      <c r="D79" s="35"/>
    </row>
    <row r="80" spans="1:4" x14ac:dyDescent="0.25">
      <c r="A80" s="14"/>
      <c r="B80" s="34"/>
      <c r="D80" s="35"/>
    </row>
    <row r="81" spans="1:4" x14ac:dyDescent="0.25">
      <c r="A81" s="14"/>
      <c r="B81" s="34"/>
      <c r="D81" s="35"/>
    </row>
    <row r="82" spans="1:4" x14ac:dyDescent="0.25">
      <c r="A82" s="14"/>
      <c r="B82" s="34"/>
      <c r="D82" s="35"/>
    </row>
    <row r="83" spans="1:4" x14ac:dyDescent="0.25">
      <c r="A83" s="14"/>
      <c r="B83" s="34"/>
      <c r="D83" s="35"/>
    </row>
    <row r="84" spans="1:4" x14ac:dyDescent="0.25">
      <c r="A84" s="36"/>
      <c r="B84" s="36"/>
      <c r="D84" s="36"/>
    </row>
    <row r="85" spans="1:4" x14ac:dyDescent="0.25">
      <c r="A85" s="36"/>
      <c r="B85" s="36"/>
      <c r="D85" s="36"/>
    </row>
    <row r="86" spans="1:4" x14ac:dyDescent="0.25">
      <c r="A86" s="36"/>
      <c r="B86" s="36"/>
      <c r="D86" s="36"/>
    </row>
    <row r="87" spans="1:4" x14ac:dyDescent="0.25">
      <c r="A87" s="36"/>
      <c r="B87" s="36"/>
      <c r="D87" s="36"/>
    </row>
    <row r="88" spans="1:4" x14ac:dyDescent="0.25">
      <c r="A88" s="36"/>
      <c r="B88" s="36"/>
      <c r="D88" s="36"/>
    </row>
    <row r="89" spans="1:4" x14ac:dyDescent="0.25">
      <c r="A89" s="36"/>
      <c r="B89" s="36"/>
      <c r="D89" s="36"/>
    </row>
    <row r="90" spans="1:4" x14ac:dyDescent="0.25">
      <c r="A90" s="36"/>
      <c r="B90" s="36"/>
      <c r="D90" s="36"/>
    </row>
    <row r="91" spans="1:4" x14ac:dyDescent="0.25">
      <c r="A91" s="36"/>
      <c r="B91" s="36"/>
      <c r="D91" s="36"/>
    </row>
    <row r="92" spans="1:4" ht="15.75" thickBot="1" x14ac:dyDescent="0.3">
      <c r="A92" s="36"/>
      <c r="B92" s="36"/>
      <c r="D92" s="36"/>
    </row>
    <row r="93" spans="1:4" x14ac:dyDescent="0.25">
      <c r="A93" s="37"/>
      <c r="B93" s="38"/>
      <c r="C93" s="39" t="s">
        <v>85</v>
      </c>
      <c r="D93" s="40" t="s">
        <v>85</v>
      </c>
    </row>
    <row r="94" spans="1:4" ht="15.75" thickBot="1" x14ac:dyDescent="0.3">
      <c r="A94" s="41" t="s">
        <v>100</v>
      </c>
      <c r="B94" s="42" t="s">
        <v>101</v>
      </c>
      <c r="C94" s="43" t="s">
        <v>86</v>
      </c>
      <c r="D94" s="44" t="s">
        <v>87</v>
      </c>
    </row>
    <row r="95" spans="1:4" x14ac:dyDescent="0.25">
      <c r="A95" s="21"/>
      <c r="B95" s="45" t="s">
        <v>102</v>
      </c>
      <c r="C95" s="46">
        <f>+C96+C99</f>
        <v>8672301</v>
      </c>
      <c r="D95" s="46">
        <f>+D96+D99</f>
        <v>10921021</v>
      </c>
    </row>
    <row r="96" spans="1:4" x14ac:dyDescent="0.25">
      <c r="A96" s="23">
        <v>1</v>
      </c>
      <c r="B96" s="47" t="s">
        <v>103</v>
      </c>
      <c r="C96" s="48">
        <f>+C98</f>
        <v>0</v>
      </c>
      <c r="D96" s="48">
        <f>+D98</f>
        <v>0</v>
      </c>
    </row>
    <row r="97" spans="1:4" x14ac:dyDescent="0.25">
      <c r="A97" s="23"/>
      <c r="B97" s="47" t="s">
        <v>104</v>
      </c>
      <c r="C97" s="48">
        <v>0</v>
      </c>
      <c r="D97" s="48">
        <v>0</v>
      </c>
    </row>
    <row r="98" spans="1:4" x14ac:dyDescent="0.25">
      <c r="A98" s="23"/>
      <c r="B98" s="47" t="s">
        <v>105</v>
      </c>
      <c r="C98" s="48">
        <v>0</v>
      </c>
      <c r="D98" s="48">
        <v>0</v>
      </c>
    </row>
    <row r="99" spans="1:4" x14ac:dyDescent="0.25">
      <c r="A99" s="23">
        <v>2</v>
      </c>
      <c r="B99" s="47" t="s">
        <v>106</v>
      </c>
      <c r="C99" s="48">
        <f>+C100+C101+C102+C103+C104+C105+C106+C107+C108</f>
        <v>8672301</v>
      </c>
      <c r="D99" s="48">
        <f>+D100+D101+D102+D103+D104+D105+D106+D107+D108</f>
        <v>10921021</v>
      </c>
    </row>
    <row r="100" spans="1:4" x14ac:dyDescent="0.25">
      <c r="A100" s="23"/>
      <c r="B100" s="47" t="s">
        <v>107</v>
      </c>
      <c r="C100" s="49">
        <v>940496</v>
      </c>
      <c r="D100" s="49">
        <v>940496</v>
      </c>
    </row>
    <row r="101" spans="1:4" x14ac:dyDescent="0.25">
      <c r="A101" s="23"/>
      <c r="B101" s="47" t="s">
        <v>108</v>
      </c>
      <c r="C101" s="49">
        <v>1797960</v>
      </c>
      <c r="D101" s="49">
        <v>1785960</v>
      </c>
    </row>
    <row r="102" spans="1:4" x14ac:dyDescent="0.25">
      <c r="A102" s="23"/>
      <c r="B102" s="47" t="s">
        <v>109</v>
      </c>
      <c r="C102" s="48">
        <v>42361</v>
      </c>
      <c r="D102" s="48">
        <v>41803</v>
      </c>
    </row>
    <row r="103" spans="1:4" x14ac:dyDescent="0.25">
      <c r="A103" s="23"/>
      <c r="B103" s="47" t="s">
        <v>110</v>
      </c>
      <c r="C103" s="48">
        <v>8000</v>
      </c>
      <c r="D103" s="48">
        <v>11783</v>
      </c>
    </row>
    <row r="104" spans="1:4" x14ac:dyDescent="0.25">
      <c r="A104" s="23"/>
      <c r="B104" s="47" t="s">
        <v>111</v>
      </c>
      <c r="C104" s="48"/>
      <c r="D104" s="48"/>
    </row>
    <row r="105" spans="1:4" x14ac:dyDescent="0.25">
      <c r="A105" s="23"/>
      <c r="B105" s="47" t="s">
        <v>112</v>
      </c>
      <c r="C105" s="48"/>
      <c r="D105" s="48"/>
    </row>
    <row r="106" spans="1:4" x14ac:dyDescent="0.25">
      <c r="A106" s="23"/>
      <c r="B106" s="47" t="s">
        <v>113</v>
      </c>
      <c r="C106" s="48"/>
      <c r="D106" s="48"/>
    </row>
    <row r="107" spans="1:4" x14ac:dyDescent="0.25">
      <c r="A107" s="23"/>
      <c r="B107" s="47" t="s">
        <v>114</v>
      </c>
      <c r="C107" s="48">
        <v>5883484</v>
      </c>
      <c r="D107" s="48">
        <v>8140979</v>
      </c>
    </row>
    <row r="108" spans="1:4" x14ac:dyDescent="0.25">
      <c r="A108" s="23"/>
      <c r="B108" s="47" t="s">
        <v>115</v>
      </c>
      <c r="C108" s="48"/>
      <c r="D108" s="48"/>
    </row>
    <row r="109" spans="1:4" x14ac:dyDescent="0.25">
      <c r="A109" s="23"/>
      <c r="B109" s="47"/>
      <c r="C109" s="48"/>
      <c r="D109" s="48"/>
    </row>
    <row r="110" spans="1:4" x14ac:dyDescent="0.25">
      <c r="A110" s="23"/>
      <c r="B110" s="47" t="s">
        <v>116</v>
      </c>
      <c r="C110" s="48"/>
      <c r="D110" s="48"/>
    </row>
    <row r="111" spans="1:4" x14ac:dyDescent="0.25">
      <c r="A111" s="23">
        <v>1</v>
      </c>
      <c r="B111" s="47" t="s">
        <v>117</v>
      </c>
      <c r="C111" s="48"/>
      <c r="D111" s="48"/>
    </row>
    <row r="112" spans="1:4" x14ac:dyDescent="0.25">
      <c r="A112" s="23"/>
      <c r="B112" s="47"/>
      <c r="C112" s="48"/>
      <c r="D112" s="48"/>
    </row>
    <row r="113" spans="1:4" x14ac:dyDescent="0.25">
      <c r="A113" s="23">
        <v>2</v>
      </c>
      <c r="B113" s="47" t="s">
        <v>118</v>
      </c>
      <c r="C113" s="48"/>
      <c r="D113" s="48"/>
    </row>
    <row r="114" spans="1:4" x14ac:dyDescent="0.25">
      <c r="A114" s="23"/>
      <c r="B114" s="47"/>
      <c r="C114" s="48"/>
      <c r="D114" s="48"/>
    </row>
    <row r="115" spans="1:4" x14ac:dyDescent="0.25">
      <c r="A115" s="23"/>
      <c r="B115" s="47" t="s">
        <v>19</v>
      </c>
      <c r="C115" s="48">
        <f>+C116+C118+C119</f>
        <v>3961464</v>
      </c>
      <c r="D115" s="48">
        <f>+D116+D118+D119</f>
        <v>3961464</v>
      </c>
    </row>
    <row r="116" spans="1:4" x14ac:dyDescent="0.25">
      <c r="A116" s="23">
        <v>1</v>
      </c>
      <c r="B116" s="50" t="s">
        <v>119</v>
      </c>
      <c r="C116" s="48">
        <v>100000</v>
      </c>
      <c r="D116" s="48">
        <v>100000</v>
      </c>
    </row>
    <row r="117" spans="1:4" x14ac:dyDescent="0.25">
      <c r="A117" s="23">
        <v>2</v>
      </c>
      <c r="B117" s="50" t="s">
        <v>120</v>
      </c>
      <c r="C117" s="48"/>
      <c r="D117" s="48"/>
    </row>
    <row r="118" spans="1:4" x14ac:dyDescent="0.25">
      <c r="A118" s="23">
        <v>3</v>
      </c>
      <c r="B118" s="47" t="s">
        <v>20</v>
      </c>
      <c r="C118" s="48">
        <v>3222163</v>
      </c>
      <c r="D118" s="48">
        <v>3222163</v>
      </c>
    </row>
    <row r="119" spans="1:4" x14ac:dyDescent="0.25">
      <c r="A119" s="23">
        <v>4</v>
      </c>
      <c r="B119" s="50" t="s">
        <v>121</v>
      </c>
      <c r="C119" s="48">
        <v>639301</v>
      </c>
      <c r="D119" s="48">
        <v>639301</v>
      </c>
    </row>
    <row r="120" spans="1:4" x14ac:dyDescent="0.25">
      <c r="A120" s="23"/>
      <c r="B120" s="50" t="s">
        <v>122</v>
      </c>
      <c r="C120" s="48">
        <f>+C115+C110+C99+C96</f>
        <v>12633765</v>
      </c>
      <c r="D120" s="48">
        <f>+D115+D110+D99+D96</f>
        <v>14882485</v>
      </c>
    </row>
    <row r="121" spans="1:4" x14ac:dyDescent="0.25">
      <c r="A121" s="14"/>
      <c r="B121" s="51"/>
      <c r="C121" s="52"/>
      <c r="D121" s="53"/>
    </row>
    <row r="122" spans="1:4" x14ac:dyDescent="0.25">
      <c r="A122" s="14"/>
      <c r="B122" s="51"/>
      <c r="C122" s="52">
        <f>C120-C72</f>
        <v>-0.40000000037252903</v>
      </c>
      <c r="D122" s="53"/>
    </row>
    <row r="123" spans="1:4" x14ac:dyDescent="0.25">
      <c r="A123" s="14"/>
      <c r="B123" s="51"/>
      <c r="C123" s="52"/>
      <c r="D123" s="53"/>
    </row>
    <row r="124" spans="1:4" x14ac:dyDescent="0.25">
      <c r="A124" s="14"/>
      <c r="B124" s="51"/>
      <c r="D124" s="54"/>
    </row>
    <row r="125" spans="1:4" x14ac:dyDescent="0.25">
      <c r="A125" s="54"/>
      <c r="B125" s="54"/>
      <c r="D125" s="54"/>
    </row>
    <row r="126" spans="1:4" x14ac:dyDescent="0.25">
      <c r="A126" s="54"/>
      <c r="B126" s="54"/>
      <c r="D126" s="54"/>
    </row>
    <row r="127" spans="1:4" x14ac:dyDescent="0.25">
      <c r="A127" s="54"/>
      <c r="B127" s="54"/>
      <c r="D127" s="54"/>
    </row>
    <row r="128" spans="1:4" x14ac:dyDescent="0.25">
      <c r="A128" s="54"/>
      <c r="B128" s="54"/>
      <c r="D128" s="54"/>
    </row>
    <row r="129" spans="1:4" x14ac:dyDescent="0.25">
      <c r="A129" s="54"/>
      <c r="B129" s="54"/>
      <c r="D129" s="54"/>
    </row>
    <row r="130" spans="1:4" x14ac:dyDescent="0.25">
      <c r="A130" s="54"/>
      <c r="B130" s="54"/>
      <c r="D130" s="54"/>
    </row>
    <row r="131" spans="1:4" x14ac:dyDescent="0.25">
      <c r="A131" s="54"/>
      <c r="B131" s="54"/>
      <c r="D131" s="54"/>
    </row>
    <row r="132" spans="1:4" x14ac:dyDescent="0.25">
      <c r="A132" s="54"/>
      <c r="B132" s="54"/>
      <c r="D132" s="54"/>
    </row>
    <row r="133" spans="1:4" x14ac:dyDescent="0.25">
      <c r="A133" s="54"/>
      <c r="B133" s="54"/>
      <c r="D133" s="54"/>
    </row>
    <row r="134" spans="1:4" x14ac:dyDescent="0.25">
      <c r="A134" s="54"/>
      <c r="B134" s="54"/>
      <c r="D134" s="54"/>
    </row>
    <row r="135" spans="1:4" x14ac:dyDescent="0.25">
      <c r="A135" s="54"/>
      <c r="B135" s="54"/>
      <c r="D135" s="54"/>
    </row>
    <row r="136" spans="1:4" x14ac:dyDescent="0.25">
      <c r="A136" s="54"/>
      <c r="B136" s="54"/>
      <c r="D136" s="54"/>
    </row>
    <row r="137" spans="1:4" x14ac:dyDescent="0.25">
      <c r="A137" s="54"/>
      <c r="B137" s="54"/>
      <c r="D137" s="54"/>
    </row>
    <row r="138" spans="1:4" x14ac:dyDescent="0.25">
      <c r="A138" s="54"/>
      <c r="B138" s="54"/>
      <c r="D138" s="54"/>
    </row>
    <row r="139" spans="1:4" x14ac:dyDescent="0.25">
      <c r="A139" s="54"/>
      <c r="B139" s="54"/>
      <c r="D139" s="54"/>
    </row>
    <row r="140" spans="1:4" x14ac:dyDescent="0.25">
      <c r="A140" s="54"/>
      <c r="B140" s="54"/>
      <c r="D140" s="54"/>
    </row>
    <row r="141" spans="1:4" x14ac:dyDescent="0.25">
      <c r="A141" s="54"/>
      <c r="B141" s="54"/>
      <c r="D141" s="54"/>
    </row>
    <row r="142" spans="1:4" ht="15.75" thickBot="1" x14ac:dyDescent="0.3">
      <c r="A142" s="54"/>
      <c r="B142" s="54"/>
      <c r="D142" s="54"/>
    </row>
    <row r="143" spans="1:4" x14ac:dyDescent="0.25">
      <c r="A143" s="55"/>
      <c r="B143" s="56" t="s">
        <v>123</v>
      </c>
      <c r="C143" s="40" t="s">
        <v>85</v>
      </c>
      <c r="D143" s="40" t="s">
        <v>85</v>
      </c>
    </row>
    <row r="144" spans="1:4" ht="15.75" thickBot="1" x14ac:dyDescent="0.3">
      <c r="A144" s="57"/>
      <c r="B144" s="58" t="s">
        <v>124</v>
      </c>
      <c r="C144" s="59" t="s">
        <v>86</v>
      </c>
      <c r="D144" s="59" t="s">
        <v>87</v>
      </c>
    </row>
    <row r="145" spans="1:4" x14ac:dyDescent="0.25">
      <c r="A145" s="60"/>
      <c r="B145" s="61" t="s">
        <v>125</v>
      </c>
      <c r="C145" s="62"/>
      <c r="D145" s="63"/>
    </row>
    <row r="146" spans="1:4" x14ac:dyDescent="0.25">
      <c r="A146" s="64"/>
      <c r="B146" s="65" t="s">
        <v>21</v>
      </c>
      <c r="C146" s="63">
        <v>5497593</v>
      </c>
      <c r="D146" s="63">
        <v>12054482</v>
      </c>
    </row>
    <row r="147" spans="1:4" x14ac:dyDescent="0.25">
      <c r="A147" s="66"/>
      <c r="B147" s="65" t="s">
        <v>126</v>
      </c>
      <c r="C147" s="63">
        <f>+C148+C152+C155+C156</f>
        <v>-5072976</v>
      </c>
      <c r="D147" s="63">
        <f>+D148+D152+D155+D156</f>
        <v>-11344148</v>
      </c>
    </row>
    <row r="148" spans="1:4" x14ac:dyDescent="0.25">
      <c r="A148" s="67">
        <v>1</v>
      </c>
      <c r="B148" s="68" t="s">
        <v>127</v>
      </c>
      <c r="C148" s="69">
        <f>C149+C150-C151</f>
        <v>-4747517</v>
      </c>
      <c r="D148" s="69">
        <f>D149+D150-D151</f>
        <v>-10965954</v>
      </c>
    </row>
    <row r="149" spans="1:4" x14ac:dyDescent="0.25">
      <c r="A149" s="66"/>
      <c r="B149" s="65" t="s">
        <v>128</v>
      </c>
      <c r="C149" s="63">
        <f>+D151</f>
        <v>-8996578</v>
      </c>
      <c r="D149" s="63">
        <v>-8739333</v>
      </c>
    </row>
    <row r="150" spans="1:4" x14ac:dyDescent="0.25">
      <c r="A150" s="66"/>
      <c r="B150" s="65" t="s">
        <v>129</v>
      </c>
      <c r="C150" s="63">
        <v>-6313582</v>
      </c>
      <c r="D150" s="63">
        <v>-11223199</v>
      </c>
    </row>
    <row r="151" spans="1:4" x14ac:dyDescent="0.25">
      <c r="A151" s="66"/>
      <c r="B151" s="65" t="s">
        <v>130</v>
      </c>
      <c r="C151" s="63">
        <v>-10562643</v>
      </c>
      <c r="D151" s="63">
        <v>-8996578</v>
      </c>
    </row>
    <row r="152" spans="1:4" x14ac:dyDescent="0.25">
      <c r="A152" s="70">
        <v>2</v>
      </c>
      <c r="B152" s="68" t="s">
        <v>131</v>
      </c>
      <c r="C152" s="69">
        <f>+C153+C154</f>
        <v>-300259</v>
      </c>
      <c r="D152" s="69">
        <f>+D153+D154</f>
        <v>-298255</v>
      </c>
    </row>
    <row r="153" spans="1:4" x14ac:dyDescent="0.25">
      <c r="A153" s="64"/>
      <c r="B153" s="65" t="s">
        <v>22</v>
      </c>
      <c r="C153" s="63">
        <v>0</v>
      </c>
      <c r="D153" s="63">
        <v>0</v>
      </c>
    </row>
    <row r="154" spans="1:4" x14ac:dyDescent="0.25">
      <c r="A154" s="71"/>
      <c r="B154" s="65" t="s">
        <v>132</v>
      </c>
      <c r="C154" s="63">
        <v>-300259</v>
      </c>
      <c r="D154" s="63">
        <v>-298255</v>
      </c>
    </row>
    <row r="155" spans="1:4" x14ac:dyDescent="0.25">
      <c r="A155" s="71">
        <v>3</v>
      </c>
      <c r="B155" s="65" t="s">
        <v>133</v>
      </c>
      <c r="C155" s="63"/>
      <c r="D155" s="63">
        <v>-54739</v>
      </c>
    </row>
    <row r="156" spans="1:4" x14ac:dyDescent="0.25">
      <c r="A156" s="67">
        <v>4</v>
      </c>
      <c r="B156" s="68" t="s">
        <v>134</v>
      </c>
      <c r="C156" s="69">
        <f>+C162</f>
        <v>-25200</v>
      </c>
      <c r="D156" s="69">
        <f>+D162</f>
        <v>-25200</v>
      </c>
    </row>
    <row r="157" spans="1:4" x14ac:dyDescent="0.25">
      <c r="A157" s="71"/>
      <c r="B157" s="65" t="s">
        <v>135</v>
      </c>
      <c r="C157" s="63"/>
      <c r="D157" s="63"/>
    </row>
    <row r="158" spans="1:4" x14ac:dyDescent="0.25">
      <c r="A158" s="71"/>
      <c r="B158" s="65" t="s">
        <v>136</v>
      </c>
      <c r="C158" s="63"/>
      <c r="D158" s="63"/>
    </row>
    <row r="159" spans="1:4" x14ac:dyDescent="0.25">
      <c r="A159" s="71"/>
      <c r="B159" s="65" t="s">
        <v>137</v>
      </c>
      <c r="C159" s="63"/>
      <c r="D159" s="63"/>
    </row>
    <row r="160" spans="1:4" x14ac:dyDescent="0.25">
      <c r="A160" s="71"/>
      <c r="B160" s="65" t="s">
        <v>138</v>
      </c>
      <c r="C160" s="63"/>
      <c r="D160" s="63"/>
    </row>
    <row r="161" spans="1:4" x14ac:dyDescent="0.25">
      <c r="A161" s="71"/>
      <c r="B161" s="65" t="s">
        <v>139</v>
      </c>
      <c r="C161" s="63"/>
      <c r="D161" s="63"/>
    </row>
    <row r="162" spans="1:4" x14ac:dyDescent="0.25">
      <c r="A162" s="71"/>
      <c r="B162" s="65" t="s">
        <v>140</v>
      </c>
      <c r="C162" s="63">
        <v>-25200</v>
      </c>
      <c r="D162" s="63">
        <v>-25200</v>
      </c>
    </row>
    <row r="163" spans="1:4" x14ac:dyDescent="0.25">
      <c r="A163" s="71"/>
      <c r="B163" s="65" t="s">
        <v>141</v>
      </c>
      <c r="C163" s="63"/>
      <c r="D163" s="63"/>
    </row>
    <row r="164" spans="1:4" x14ac:dyDescent="0.25">
      <c r="A164" s="71"/>
      <c r="B164" s="65"/>
      <c r="C164" s="63"/>
      <c r="D164" s="63"/>
    </row>
    <row r="165" spans="1:4" x14ac:dyDescent="0.25">
      <c r="A165" s="67">
        <v>5</v>
      </c>
      <c r="B165" s="68" t="s">
        <v>142</v>
      </c>
      <c r="C165" s="69">
        <f>+C166</f>
        <v>0</v>
      </c>
      <c r="D165" s="69">
        <f>+D166</f>
        <v>0</v>
      </c>
    </row>
    <row r="166" spans="1:4" x14ac:dyDescent="0.25">
      <c r="A166" s="71"/>
      <c r="B166" s="65" t="s">
        <v>143</v>
      </c>
      <c r="C166" s="63"/>
      <c r="D166" s="63"/>
    </row>
    <row r="167" spans="1:4" x14ac:dyDescent="0.25">
      <c r="A167" s="71"/>
      <c r="B167" s="65"/>
      <c r="C167" s="63"/>
      <c r="D167" s="63"/>
    </row>
    <row r="168" spans="1:4" x14ac:dyDescent="0.25">
      <c r="A168" s="71"/>
      <c r="B168" s="65"/>
      <c r="C168" s="63"/>
      <c r="D168" s="63"/>
    </row>
    <row r="169" spans="1:4" x14ac:dyDescent="0.25">
      <c r="A169" s="71" t="s">
        <v>2</v>
      </c>
      <c r="B169" s="65" t="s">
        <v>144</v>
      </c>
      <c r="C169" s="63">
        <f>C146+C147</f>
        <v>424617</v>
      </c>
      <c r="D169" s="63">
        <f>D146+D147</f>
        <v>710334</v>
      </c>
    </row>
    <row r="170" spans="1:4" x14ac:dyDescent="0.25">
      <c r="A170" s="71"/>
      <c r="B170" s="65"/>
      <c r="C170" s="63"/>
      <c r="D170" s="63"/>
    </row>
    <row r="171" spans="1:4" x14ac:dyDescent="0.25">
      <c r="A171" s="71">
        <v>6</v>
      </c>
      <c r="B171" s="65" t="s">
        <v>145</v>
      </c>
      <c r="C171" s="63">
        <f>C169*10%</f>
        <v>42461.700000000004</v>
      </c>
      <c r="D171" s="63">
        <f>D169*10%</f>
        <v>71033.400000000009</v>
      </c>
    </row>
    <row r="172" spans="1:4" x14ac:dyDescent="0.25">
      <c r="A172" s="71" t="s">
        <v>17</v>
      </c>
      <c r="B172" s="65" t="s">
        <v>146</v>
      </c>
      <c r="C172" s="63">
        <f>C169-C171</f>
        <v>382155.3</v>
      </c>
      <c r="D172" s="63">
        <f>D169-D171</f>
        <v>639300.6</v>
      </c>
    </row>
    <row r="173" spans="1:4" ht="15.75" thickBot="1" x14ac:dyDescent="0.3">
      <c r="A173" s="72"/>
      <c r="B173" s="73"/>
      <c r="C173" s="62"/>
      <c r="D173" s="63"/>
    </row>
    <row r="174" spans="1:4" x14ac:dyDescent="0.25">
      <c r="A174" s="74"/>
      <c r="B174" s="74"/>
      <c r="D174" s="74"/>
    </row>
    <row r="175" spans="1:4" x14ac:dyDescent="0.25">
      <c r="A175" s="75"/>
      <c r="B175" s="76"/>
      <c r="D175" s="76"/>
    </row>
    <row r="176" spans="1:4" x14ac:dyDescent="0.25">
      <c r="A176" s="75"/>
      <c r="B176" s="76"/>
      <c r="D176" s="76"/>
    </row>
    <row r="177" spans="1:4" x14ac:dyDescent="0.25">
      <c r="A177" s="75"/>
      <c r="B177" s="76"/>
      <c r="D177" s="76"/>
    </row>
    <row r="178" spans="1:4" x14ac:dyDescent="0.25">
      <c r="A178" s="75"/>
      <c r="B178" s="76"/>
      <c r="D178" s="76"/>
    </row>
    <row r="192" spans="1:4" ht="15.75" thickBot="1" x14ac:dyDescent="0.3"/>
    <row r="193" spans="1:4" x14ac:dyDescent="0.25">
      <c r="A193" s="77" t="s">
        <v>147</v>
      </c>
      <c r="B193" s="12"/>
      <c r="C193" s="12"/>
      <c r="D193" s="78"/>
    </row>
    <row r="194" spans="1:4" x14ac:dyDescent="0.25">
      <c r="A194" s="79" t="s">
        <v>0</v>
      </c>
      <c r="B194" s="1"/>
      <c r="C194" s="1"/>
      <c r="D194" s="80"/>
    </row>
    <row r="195" spans="1:4" x14ac:dyDescent="0.25">
      <c r="A195" s="79" t="s">
        <v>148</v>
      </c>
      <c r="B195" s="1"/>
      <c r="C195" s="1"/>
      <c r="D195" s="80"/>
    </row>
    <row r="196" spans="1:4" x14ac:dyDescent="0.25">
      <c r="A196" s="10"/>
      <c r="B196" s="1"/>
      <c r="C196" s="1"/>
      <c r="D196" s="80"/>
    </row>
    <row r="197" spans="1:4" ht="15.75" thickBot="1" x14ac:dyDescent="0.3">
      <c r="A197" s="81" t="s">
        <v>149</v>
      </c>
      <c r="B197" s="82"/>
      <c r="C197" s="83"/>
      <c r="D197" s="84"/>
    </row>
    <row r="198" spans="1:4" x14ac:dyDescent="0.25">
      <c r="A198" s="85"/>
      <c r="B198" s="86"/>
      <c r="C198" s="86"/>
      <c r="D198" s="86"/>
    </row>
    <row r="199" spans="1:4" x14ac:dyDescent="0.25">
      <c r="A199" s="87" t="s">
        <v>150</v>
      </c>
      <c r="B199" s="87" t="s">
        <v>151</v>
      </c>
      <c r="C199" s="62"/>
      <c r="D199" s="87"/>
    </row>
    <row r="200" spans="1:4" x14ac:dyDescent="0.25">
      <c r="A200" s="87" t="s">
        <v>152</v>
      </c>
      <c r="B200" s="87">
        <v>509268423</v>
      </c>
      <c r="C200" s="62">
        <v>108356.67</v>
      </c>
      <c r="D200" s="87"/>
    </row>
    <row r="201" spans="1:4" x14ac:dyDescent="0.25">
      <c r="A201" s="88"/>
      <c r="B201" s="87"/>
      <c r="C201" s="62"/>
      <c r="D201" s="87"/>
    </row>
    <row r="202" spans="1:4" x14ac:dyDescent="0.25">
      <c r="A202" s="88"/>
      <c r="B202" s="87"/>
      <c r="C202" s="62"/>
      <c r="D202" s="87"/>
    </row>
    <row r="203" spans="1:4" x14ac:dyDescent="0.25">
      <c r="A203" s="88"/>
      <c r="B203" s="62"/>
      <c r="C203" s="62"/>
      <c r="D203" s="62"/>
    </row>
    <row r="204" spans="1:4" x14ac:dyDescent="0.25">
      <c r="A204" s="88"/>
      <c r="B204" s="62"/>
      <c r="C204" s="62"/>
      <c r="D204" s="62"/>
    </row>
    <row r="205" spans="1:4" x14ac:dyDescent="0.25">
      <c r="A205" s="88"/>
      <c r="B205" s="62"/>
      <c r="C205" s="62"/>
      <c r="D205" s="62"/>
    </row>
    <row r="206" spans="1:4" x14ac:dyDescent="0.25">
      <c r="A206" s="88"/>
      <c r="B206" s="62"/>
      <c r="C206" s="62"/>
      <c r="D206" s="62"/>
    </row>
    <row r="207" spans="1:4" x14ac:dyDescent="0.25">
      <c r="A207" s="88"/>
      <c r="B207" s="62"/>
      <c r="C207" s="62"/>
      <c r="D207" s="62"/>
    </row>
    <row r="208" spans="1:4" x14ac:dyDescent="0.25">
      <c r="A208" s="88"/>
      <c r="B208" s="62"/>
      <c r="C208" s="62"/>
      <c r="D208" s="62"/>
    </row>
    <row r="209" spans="1:4" x14ac:dyDescent="0.25">
      <c r="A209" s="88"/>
      <c r="B209" s="62"/>
      <c r="C209" s="62"/>
      <c r="D209" s="62"/>
    </row>
    <row r="210" spans="1:4" x14ac:dyDescent="0.25">
      <c r="A210" s="88"/>
      <c r="B210" s="62"/>
      <c r="C210" s="62"/>
      <c r="D210" s="62"/>
    </row>
    <row r="211" spans="1:4" x14ac:dyDescent="0.25">
      <c r="A211" s="88"/>
      <c r="B211" s="62"/>
      <c r="C211" s="62"/>
      <c r="D211" s="62"/>
    </row>
    <row r="212" spans="1:4" x14ac:dyDescent="0.25">
      <c r="A212" s="88"/>
      <c r="B212" s="62"/>
      <c r="C212" s="62"/>
      <c r="D212" s="62"/>
    </row>
    <row r="213" spans="1:4" x14ac:dyDescent="0.25">
      <c r="A213" s="88"/>
      <c r="B213" s="62"/>
      <c r="C213" s="62"/>
      <c r="D213" s="62"/>
    </row>
    <row r="214" spans="1:4" x14ac:dyDescent="0.25">
      <c r="A214" s="88"/>
      <c r="B214" s="62"/>
      <c r="C214" s="62"/>
      <c r="D214" s="62"/>
    </row>
    <row r="215" spans="1:4" x14ac:dyDescent="0.25">
      <c r="A215" s="88"/>
      <c r="B215" s="62"/>
      <c r="C215" s="62"/>
      <c r="D215" s="62"/>
    </row>
    <row r="216" spans="1:4" x14ac:dyDescent="0.25">
      <c r="A216" s="89"/>
      <c r="B216" s="62"/>
      <c r="C216" s="62"/>
      <c r="D216" s="62"/>
    </row>
    <row r="217" spans="1:4" x14ac:dyDescent="0.25">
      <c r="A217" s="89"/>
      <c r="B217" s="62"/>
      <c r="C217" s="62"/>
      <c r="D217" s="62"/>
    </row>
    <row r="218" spans="1:4" x14ac:dyDescent="0.25">
      <c r="A218" s="89"/>
      <c r="B218" s="62"/>
      <c r="C218" s="62"/>
      <c r="D218" s="62"/>
    </row>
    <row r="219" spans="1:4" x14ac:dyDescent="0.25">
      <c r="A219" s="88"/>
      <c r="B219" s="87"/>
      <c r="C219" s="62"/>
      <c r="D219" s="87"/>
    </row>
    <row r="220" spans="1:4" x14ac:dyDescent="0.25">
      <c r="A220" s="90"/>
      <c r="B220" s="1"/>
      <c r="D220" s="1"/>
    </row>
    <row r="221" spans="1:4" x14ac:dyDescent="0.25">
      <c r="A221" s="91"/>
      <c r="B221" s="92"/>
      <c r="D221" s="1"/>
    </row>
    <row r="222" spans="1:4" x14ac:dyDescent="0.25">
      <c r="A222" s="91"/>
      <c r="B222" s="92"/>
      <c r="D222" s="1"/>
    </row>
    <row r="223" spans="1:4" ht="15.75" thickBot="1" x14ac:dyDescent="0.3">
      <c r="A223" s="93"/>
      <c r="B223" s="94"/>
      <c r="D223" s="83"/>
    </row>
    <row r="239" spans="3:4" ht="33.75" x14ac:dyDescent="0.5">
      <c r="C239" s="95"/>
      <c r="D239" s="95"/>
    </row>
    <row r="243" spans="2:2" ht="33.75" x14ac:dyDescent="0.5">
      <c r="B243" s="95" t="s">
        <v>153</v>
      </c>
    </row>
    <row r="286" spans="2:3" x14ac:dyDescent="0.25">
      <c r="C286" t="s">
        <v>1</v>
      </c>
    </row>
    <row r="288" spans="2:3" x14ac:dyDescent="0.25">
      <c r="B288" t="s">
        <v>154</v>
      </c>
      <c r="C288" t="s">
        <v>155</v>
      </c>
    </row>
    <row r="294" spans="1:8" ht="15.75" thickBot="1" x14ac:dyDescent="0.3"/>
    <row r="295" spans="1:8" x14ac:dyDescent="0.25">
      <c r="A295" s="96" t="s">
        <v>156</v>
      </c>
      <c r="B295" s="97"/>
      <c r="C295" s="97"/>
      <c r="D295" s="97"/>
      <c r="E295" s="97"/>
      <c r="F295" s="98"/>
      <c r="G295" s="97"/>
      <c r="H295" s="99"/>
    </row>
    <row r="296" spans="1:8" ht="15.75" thickBot="1" x14ac:dyDescent="0.3">
      <c r="A296" s="100"/>
      <c r="B296" s="101" t="s">
        <v>157</v>
      </c>
      <c r="C296" s="101" t="s">
        <v>23</v>
      </c>
      <c r="D296" s="101"/>
      <c r="E296" s="101"/>
      <c r="F296" s="102"/>
      <c r="G296" s="101"/>
      <c r="H296" s="103"/>
    </row>
    <row r="297" spans="1:8" x14ac:dyDescent="0.25">
      <c r="A297" s="104"/>
      <c r="B297" s="105"/>
      <c r="C297" s="105"/>
      <c r="D297" s="105"/>
      <c r="E297" s="105"/>
      <c r="F297" s="106"/>
      <c r="G297" s="105"/>
      <c r="H297" s="107"/>
    </row>
    <row r="298" spans="1:8" ht="23.25" x14ac:dyDescent="0.25">
      <c r="A298" s="108"/>
      <c r="B298" s="109"/>
      <c r="C298" s="109"/>
      <c r="D298" s="109" t="s">
        <v>24</v>
      </c>
      <c r="E298" s="109"/>
      <c r="F298" s="110"/>
      <c r="G298" s="111" t="s">
        <v>25</v>
      </c>
      <c r="H298" s="112" t="s">
        <v>158</v>
      </c>
    </row>
    <row r="299" spans="1:8" ht="19.5" thickBot="1" x14ac:dyDescent="0.3">
      <c r="A299" s="113"/>
      <c r="B299" s="114"/>
      <c r="C299" s="114"/>
      <c r="D299" s="114"/>
      <c r="E299" s="114"/>
      <c r="F299" s="115"/>
      <c r="G299" s="111"/>
      <c r="H299" s="112">
        <v>2013</v>
      </c>
    </row>
    <row r="300" spans="1:8" x14ac:dyDescent="0.25">
      <c r="A300" s="116" t="s">
        <v>2</v>
      </c>
      <c r="B300" s="117" t="s">
        <v>26</v>
      </c>
      <c r="C300" s="117"/>
      <c r="D300" s="117"/>
      <c r="E300" s="117"/>
      <c r="F300" s="118"/>
      <c r="G300" s="119"/>
      <c r="H300" s="116"/>
    </row>
    <row r="301" spans="1:8" ht="15.75" thickBot="1" x14ac:dyDescent="0.3">
      <c r="A301" s="120"/>
      <c r="B301" s="121"/>
      <c r="C301" s="121"/>
      <c r="D301" s="121"/>
      <c r="E301" s="121"/>
      <c r="F301" s="122"/>
      <c r="G301" s="123"/>
      <c r="H301" s="120"/>
    </row>
    <row r="302" spans="1:8" x14ac:dyDescent="0.25">
      <c r="A302" s="108">
        <v>1</v>
      </c>
      <c r="B302" s="124" t="s">
        <v>27</v>
      </c>
      <c r="C302" s="124"/>
      <c r="D302" s="124"/>
      <c r="E302" s="124"/>
      <c r="F302" s="125"/>
      <c r="G302" s="126"/>
      <c r="H302" s="127">
        <v>6569130</v>
      </c>
    </row>
    <row r="303" spans="1:8" x14ac:dyDescent="0.25">
      <c r="A303" s="108">
        <v>2</v>
      </c>
      <c r="B303" s="124" t="s">
        <v>28</v>
      </c>
      <c r="C303" s="124"/>
      <c r="D303" s="124"/>
      <c r="E303" s="124"/>
      <c r="F303" s="125"/>
      <c r="G303" s="128"/>
      <c r="H303" s="127">
        <v>0</v>
      </c>
    </row>
    <row r="304" spans="1:8" x14ac:dyDescent="0.25">
      <c r="A304" s="108">
        <v>3</v>
      </c>
      <c r="B304" s="124" t="s">
        <v>29</v>
      </c>
      <c r="C304" s="124"/>
      <c r="D304" s="124"/>
      <c r="E304" s="124"/>
      <c r="F304" s="125"/>
      <c r="G304" s="128"/>
      <c r="H304" s="127">
        <v>0</v>
      </c>
    </row>
    <row r="305" spans="1:8" x14ac:dyDescent="0.25">
      <c r="A305" s="108">
        <v>4</v>
      </c>
      <c r="B305" s="124" t="s">
        <v>159</v>
      </c>
      <c r="C305" s="124"/>
      <c r="D305" s="124"/>
      <c r="E305" s="124"/>
      <c r="F305" s="125"/>
      <c r="G305" s="128"/>
      <c r="H305" s="127">
        <v>0</v>
      </c>
    </row>
    <row r="306" spans="1:8" x14ac:dyDescent="0.25">
      <c r="A306" s="108">
        <v>1</v>
      </c>
      <c r="B306" s="124" t="s">
        <v>30</v>
      </c>
      <c r="C306" s="124"/>
      <c r="D306" s="124"/>
      <c r="E306" s="129"/>
      <c r="F306" s="125"/>
      <c r="G306" s="128"/>
      <c r="H306" s="127">
        <v>-5997298</v>
      </c>
    </row>
    <row r="307" spans="1:8" x14ac:dyDescent="0.25">
      <c r="A307" s="108">
        <v>2</v>
      </c>
      <c r="B307" s="124" t="s">
        <v>31</v>
      </c>
      <c r="C307" s="124"/>
      <c r="D307" s="124"/>
      <c r="E307" s="124"/>
      <c r="F307" s="125"/>
      <c r="G307" s="128"/>
      <c r="H307" s="127">
        <v>0</v>
      </c>
    </row>
    <row r="308" spans="1:8" x14ac:dyDescent="0.25">
      <c r="A308" s="108">
        <v>3</v>
      </c>
      <c r="B308" s="124" t="s">
        <v>32</v>
      </c>
      <c r="C308" s="124"/>
      <c r="D308" s="124"/>
      <c r="E308" s="124"/>
      <c r="F308" s="125"/>
      <c r="G308" s="128"/>
      <c r="H308" s="127">
        <v>-300259</v>
      </c>
    </row>
    <row r="309" spans="1:8" x14ac:dyDescent="0.25">
      <c r="A309" s="108">
        <v>4</v>
      </c>
      <c r="B309" s="124" t="s">
        <v>33</v>
      </c>
      <c r="C309" s="124"/>
      <c r="D309" s="124"/>
      <c r="E309" s="124"/>
      <c r="F309" s="125"/>
      <c r="G309" s="128"/>
      <c r="H309" s="127">
        <v>-111752</v>
      </c>
    </row>
    <row r="310" spans="1:8" x14ac:dyDescent="0.25">
      <c r="A310" s="108">
        <v>5</v>
      </c>
      <c r="B310" s="124" t="s">
        <v>34</v>
      </c>
      <c r="C310" s="124"/>
      <c r="D310" s="124"/>
      <c r="E310" s="124"/>
      <c r="F310" s="125"/>
      <c r="G310" s="128"/>
      <c r="H310" s="127">
        <v>0</v>
      </c>
    </row>
    <row r="311" spans="1:8" x14ac:dyDescent="0.25">
      <c r="A311" s="108">
        <v>6</v>
      </c>
      <c r="B311" s="124" t="s">
        <v>10</v>
      </c>
      <c r="C311" s="124" t="s">
        <v>35</v>
      </c>
      <c r="D311" s="124"/>
      <c r="E311" s="124"/>
      <c r="F311" s="125"/>
      <c r="G311" s="128"/>
      <c r="H311" s="127">
        <v>0</v>
      </c>
    </row>
    <row r="312" spans="1:8" x14ac:dyDescent="0.25">
      <c r="A312" s="108">
        <v>7</v>
      </c>
      <c r="B312" s="124" t="s">
        <v>160</v>
      </c>
      <c r="C312" s="124"/>
      <c r="D312" s="124"/>
      <c r="E312" s="124"/>
      <c r="F312" s="125"/>
      <c r="G312" s="128"/>
      <c r="H312" s="127">
        <v>0</v>
      </c>
    </row>
    <row r="313" spans="1:8" x14ac:dyDescent="0.25">
      <c r="A313" s="108">
        <v>8</v>
      </c>
      <c r="B313" s="124" t="s">
        <v>36</v>
      </c>
      <c r="C313" s="124"/>
      <c r="D313" s="124"/>
      <c r="E313" s="124"/>
      <c r="F313" s="125"/>
      <c r="G313" s="128"/>
      <c r="H313" s="127">
        <v>0</v>
      </c>
    </row>
    <row r="314" spans="1:8" x14ac:dyDescent="0.25">
      <c r="A314" s="108">
        <v>10</v>
      </c>
      <c r="B314" s="124" t="s">
        <v>37</v>
      </c>
      <c r="C314" s="130"/>
      <c r="D314" s="130"/>
      <c r="E314" s="130"/>
      <c r="F314" s="131"/>
      <c r="G314" s="132"/>
      <c r="H314" s="133">
        <v>0</v>
      </c>
    </row>
    <row r="315" spans="1:8" ht="15.75" thickBot="1" x14ac:dyDescent="0.3">
      <c r="A315" s="108">
        <v>11</v>
      </c>
      <c r="B315" s="124" t="s">
        <v>38</v>
      </c>
      <c r="C315" s="130"/>
      <c r="D315" s="130"/>
      <c r="E315" s="130"/>
      <c r="F315" s="131"/>
      <c r="G315" s="134"/>
      <c r="H315" s="133">
        <v>0</v>
      </c>
    </row>
    <row r="316" spans="1:8" ht="15.75" thickBot="1" x14ac:dyDescent="0.3">
      <c r="A316" s="135"/>
      <c r="B316" s="136" t="s">
        <v>39</v>
      </c>
      <c r="C316" s="137"/>
      <c r="D316" s="137"/>
      <c r="E316" s="137"/>
      <c r="F316" s="138"/>
      <c r="G316" s="139"/>
      <c r="H316" s="140">
        <v>159821</v>
      </c>
    </row>
    <row r="317" spans="1:8" ht="15.75" thickBot="1" x14ac:dyDescent="0.3">
      <c r="A317" s="108"/>
      <c r="B317" s="109"/>
      <c r="C317" s="109"/>
      <c r="D317" s="109"/>
      <c r="E317" s="109"/>
      <c r="F317" s="141"/>
      <c r="G317" s="128"/>
      <c r="H317" s="127"/>
    </row>
    <row r="318" spans="1:8" x14ac:dyDescent="0.25">
      <c r="A318" s="142" t="s">
        <v>17</v>
      </c>
      <c r="B318" s="143" t="s">
        <v>40</v>
      </c>
      <c r="C318" s="143"/>
      <c r="D318" s="143"/>
      <c r="E318" s="143"/>
      <c r="F318" s="144"/>
      <c r="G318" s="145"/>
      <c r="H318" s="146">
        <v>159821</v>
      </c>
    </row>
    <row r="319" spans="1:8" ht="15.75" thickBot="1" x14ac:dyDescent="0.3">
      <c r="A319" s="120"/>
      <c r="B319" s="121"/>
      <c r="C319" s="121"/>
      <c r="D319" s="121"/>
      <c r="E319" s="121"/>
      <c r="F319" s="122"/>
      <c r="G319" s="139"/>
      <c r="H319" s="147"/>
    </row>
    <row r="320" spans="1:8" x14ac:dyDescent="0.25">
      <c r="A320" s="108">
        <v>1</v>
      </c>
      <c r="B320" s="124" t="s">
        <v>41</v>
      </c>
      <c r="C320" s="124"/>
      <c r="D320" s="124"/>
      <c r="E320" s="124"/>
      <c r="F320" s="125"/>
      <c r="G320" s="128"/>
      <c r="H320" s="127"/>
    </row>
    <row r="321" spans="1:8" x14ac:dyDescent="0.25">
      <c r="A321" s="108">
        <v>2</v>
      </c>
      <c r="B321" s="124" t="s">
        <v>42</v>
      </c>
      <c r="C321" s="124"/>
      <c r="D321" s="124"/>
      <c r="E321" s="124"/>
      <c r="F321" s="125"/>
      <c r="G321" s="128"/>
      <c r="H321" s="127"/>
    </row>
    <row r="322" spans="1:8" x14ac:dyDescent="0.25">
      <c r="A322" s="108">
        <v>3</v>
      </c>
      <c r="B322" s="124" t="s">
        <v>43</v>
      </c>
      <c r="C322" s="124"/>
      <c r="D322" s="124"/>
      <c r="E322" s="124"/>
      <c r="F322" s="125"/>
      <c r="G322" s="128"/>
      <c r="H322" s="127"/>
    </row>
    <row r="323" spans="1:8" x14ac:dyDescent="0.25">
      <c r="A323" s="108">
        <v>4</v>
      </c>
      <c r="B323" s="124" t="s">
        <v>44</v>
      </c>
      <c r="C323" s="124"/>
      <c r="D323" s="124"/>
      <c r="E323" s="124"/>
      <c r="F323" s="125"/>
      <c r="G323" s="128"/>
      <c r="H323" s="127"/>
    </row>
    <row r="324" spans="1:8" x14ac:dyDescent="0.25">
      <c r="A324" s="108">
        <v>5</v>
      </c>
      <c r="B324" s="124" t="s">
        <v>45</v>
      </c>
      <c r="C324" s="124"/>
      <c r="D324" s="124"/>
      <c r="E324" s="124"/>
      <c r="F324" s="125"/>
      <c r="G324" s="128"/>
      <c r="H324" s="127"/>
    </row>
    <row r="325" spans="1:8" x14ac:dyDescent="0.25">
      <c r="A325" s="108">
        <v>6</v>
      </c>
      <c r="B325" s="124" t="s">
        <v>46</v>
      </c>
      <c r="C325" s="124"/>
      <c r="D325" s="124"/>
      <c r="E325" s="124"/>
      <c r="F325" s="125"/>
      <c r="G325" s="128"/>
      <c r="H325" s="127"/>
    </row>
    <row r="326" spans="1:8" x14ac:dyDescent="0.25">
      <c r="A326" s="108">
        <v>7</v>
      </c>
      <c r="B326" s="124" t="s">
        <v>47</v>
      </c>
      <c r="C326" s="124"/>
      <c r="D326" s="124"/>
      <c r="E326" s="124"/>
      <c r="F326" s="125"/>
      <c r="G326" s="128"/>
      <c r="H326" s="127"/>
    </row>
    <row r="327" spans="1:8" x14ac:dyDescent="0.25">
      <c r="A327" s="108">
        <v>8</v>
      </c>
      <c r="B327" s="124" t="s">
        <v>48</v>
      </c>
      <c r="C327" s="124"/>
      <c r="D327" s="124"/>
      <c r="E327" s="124"/>
      <c r="F327" s="125"/>
      <c r="G327" s="128"/>
      <c r="H327" s="127"/>
    </row>
    <row r="328" spans="1:8" ht="15.75" thickBot="1" x14ac:dyDescent="0.3">
      <c r="A328" s="108"/>
      <c r="B328" s="109"/>
      <c r="C328" s="109"/>
      <c r="D328" s="109"/>
      <c r="E328" s="109"/>
      <c r="F328" s="141"/>
      <c r="G328" s="128"/>
      <c r="H328" s="127"/>
    </row>
    <row r="329" spans="1:8" ht="15.75" thickBot="1" x14ac:dyDescent="0.3">
      <c r="A329" s="135"/>
      <c r="B329" s="136" t="s">
        <v>49</v>
      </c>
      <c r="C329" s="137"/>
      <c r="D329" s="137"/>
      <c r="E329" s="137"/>
      <c r="F329" s="138"/>
      <c r="G329" s="148"/>
      <c r="H329" s="140">
        <v>0</v>
      </c>
    </row>
    <row r="330" spans="1:8" ht="15.75" thickBot="1" x14ac:dyDescent="0.3">
      <c r="A330" s="108"/>
      <c r="B330" s="109"/>
      <c r="C330" s="109"/>
      <c r="D330" s="109"/>
      <c r="E330" s="109"/>
      <c r="F330" s="141"/>
      <c r="G330" s="128"/>
      <c r="H330" s="127"/>
    </row>
    <row r="331" spans="1:8" x14ac:dyDescent="0.25">
      <c r="A331" s="142" t="s">
        <v>18</v>
      </c>
      <c r="B331" s="149" t="s">
        <v>50</v>
      </c>
      <c r="C331" s="143"/>
      <c r="D331" s="143"/>
      <c r="E331" s="143"/>
      <c r="F331" s="144"/>
      <c r="G331" s="145"/>
      <c r="H331" s="146"/>
    </row>
    <row r="332" spans="1:8" ht="15.75" thickBot="1" x14ac:dyDescent="0.3">
      <c r="A332" s="120"/>
      <c r="B332" s="123"/>
      <c r="C332" s="121"/>
      <c r="D332" s="121"/>
      <c r="E332" s="121"/>
      <c r="F332" s="122"/>
      <c r="G332" s="139"/>
      <c r="H332" s="147"/>
    </row>
    <row r="333" spans="1:8" x14ac:dyDescent="0.25">
      <c r="A333" s="108">
        <v>1</v>
      </c>
      <c r="B333" s="124" t="s">
        <v>51</v>
      </c>
      <c r="C333" s="124"/>
      <c r="D333" s="124"/>
      <c r="E333" s="124"/>
      <c r="F333" s="141"/>
      <c r="G333" s="128"/>
      <c r="H333" s="127"/>
    </row>
    <row r="334" spans="1:8" x14ac:dyDescent="0.25">
      <c r="A334" s="108">
        <v>2</v>
      </c>
      <c r="B334" s="124" t="s">
        <v>52</v>
      </c>
      <c r="C334" s="124"/>
      <c r="D334" s="124"/>
      <c r="E334" s="124"/>
      <c r="F334" s="141"/>
      <c r="G334" s="128"/>
      <c r="H334" s="127"/>
    </row>
    <row r="335" spans="1:8" x14ac:dyDescent="0.25">
      <c r="A335" s="108">
        <v>3</v>
      </c>
      <c r="B335" s="124" t="s">
        <v>53</v>
      </c>
      <c r="C335" s="124"/>
      <c r="D335" s="124"/>
      <c r="E335" s="124"/>
      <c r="F335" s="141"/>
      <c r="G335" s="128"/>
      <c r="H335" s="127"/>
    </row>
    <row r="336" spans="1:8" x14ac:dyDescent="0.25">
      <c r="A336" s="108">
        <v>4</v>
      </c>
      <c r="B336" s="124" t="s">
        <v>54</v>
      </c>
      <c r="C336" s="124"/>
      <c r="D336" s="124"/>
      <c r="E336" s="124"/>
      <c r="F336" s="141"/>
      <c r="G336" s="128"/>
      <c r="H336" s="127"/>
    </row>
    <row r="337" spans="1:8" x14ac:dyDescent="0.25">
      <c r="A337" s="108">
        <v>5</v>
      </c>
      <c r="B337" s="124" t="s">
        <v>55</v>
      </c>
      <c r="C337" s="124"/>
      <c r="D337" s="124"/>
      <c r="E337" s="124"/>
      <c r="F337" s="141"/>
      <c r="G337" s="128"/>
      <c r="H337" s="127"/>
    </row>
    <row r="338" spans="1:8" x14ac:dyDescent="0.25">
      <c r="A338" s="108">
        <v>6</v>
      </c>
      <c r="B338" s="124" t="s">
        <v>56</v>
      </c>
      <c r="C338" s="124"/>
      <c r="D338" s="124"/>
      <c r="E338" s="124"/>
      <c r="F338" s="141"/>
      <c r="G338" s="128"/>
      <c r="H338" s="127"/>
    </row>
    <row r="339" spans="1:8" ht="15.75" thickBot="1" x14ac:dyDescent="0.3">
      <c r="A339" s="108">
        <v>7</v>
      </c>
      <c r="B339" s="124" t="s">
        <v>57</v>
      </c>
      <c r="C339" s="124"/>
      <c r="D339" s="124"/>
      <c r="E339" s="124"/>
      <c r="F339" s="141"/>
      <c r="G339" s="128"/>
      <c r="H339" s="127"/>
    </row>
    <row r="340" spans="1:8" ht="15.75" thickBot="1" x14ac:dyDescent="0.3">
      <c r="A340" s="135"/>
      <c r="B340" s="136" t="s">
        <v>58</v>
      </c>
      <c r="C340" s="137"/>
      <c r="D340" s="137"/>
      <c r="E340" s="137"/>
      <c r="F340" s="138"/>
      <c r="G340" s="148"/>
      <c r="H340" s="140">
        <v>0</v>
      </c>
    </row>
    <row r="341" spans="1:8" ht="15.75" thickBot="1" x14ac:dyDescent="0.3">
      <c r="A341" s="108"/>
      <c r="B341" s="109"/>
      <c r="C341" s="109"/>
      <c r="D341" s="109"/>
      <c r="E341" s="109"/>
      <c r="F341" s="141"/>
      <c r="G341" s="128"/>
      <c r="H341" s="127"/>
    </row>
    <row r="342" spans="1:8" x14ac:dyDescent="0.25">
      <c r="A342" s="142"/>
      <c r="B342" s="149"/>
      <c r="C342" s="143"/>
      <c r="D342" s="150" t="s">
        <v>59</v>
      </c>
      <c r="E342" s="150"/>
      <c r="F342" s="151"/>
      <c r="G342" s="145"/>
      <c r="H342" s="146">
        <v>159821</v>
      </c>
    </row>
    <row r="343" spans="1:8" x14ac:dyDescent="0.25">
      <c r="A343" s="152"/>
      <c r="B343" s="153" t="s">
        <v>60</v>
      </c>
      <c r="C343" s="153"/>
      <c r="D343" s="153"/>
      <c r="E343" s="153"/>
      <c r="F343" s="154"/>
      <c r="G343" s="155"/>
      <c r="H343" s="156">
        <v>136133</v>
      </c>
    </row>
    <row r="344" spans="1:8" x14ac:dyDescent="0.25">
      <c r="A344" s="152"/>
      <c r="B344" s="153" t="s">
        <v>61</v>
      </c>
      <c r="C344" s="153"/>
      <c r="D344" s="153"/>
      <c r="E344" s="153"/>
      <c r="F344" s="154"/>
      <c r="G344" s="155"/>
      <c r="H344" s="156">
        <v>27777</v>
      </c>
    </row>
    <row r="345" spans="1:8" ht="15.75" thickBot="1" x14ac:dyDescent="0.3">
      <c r="A345" s="157"/>
      <c r="B345" s="158" t="s">
        <v>62</v>
      </c>
      <c r="C345" s="158"/>
      <c r="D345" s="158"/>
      <c r="E345" s="158"/>
      <c r="F345" s="159"/>
      <c r="G345" s="159"/>
      <c r="H345" s="160">
        <v>108356</v>
      </c>
    </row>
  </sheetData>
  <pageMargins left="0.22" right="0.21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univers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Astrit</cp:lastModifiedBy>
  <cp:lastPrinted>2014-07-24T12:10:31Z</cp:lastPrinted>
  <dcterms:created xsi:type="dcterms:W3CDTF">2014-07-23T14:44:14Z</dcterms:created>
  <dcterms:modified xsi:type="dcterms:W3CDTF">2014-07-24T12:56:47Z</dcterms:modified>
</cp:coreProperties>
</file>