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funksionit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3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C17"/>
  <c r="C24" s="1"/>
  <c r="B17"/>
  <c r="B24" s="1"/>
  <c r="N16"/>
  <c r="M16"/>
  <c r="N15"/>
  <c r="M15"/>
  <c r="N14"/>
  <c r="M14"/>
  <c r="N13"/>
  <c r="M13"/>
  <c r="N12"/>
  <c r="M12"/>
  <c r="N11"/>
  <c r="M11"/>
  <c r="N10"/>
  <c r="M10"/>
  <c r="N9"/>
  <c r="M9"/>
  <c r="C9"/>
  <c r="C26" s="1"/>
  <c r="C28" s="1"/>
  <c r="B9"/>
  <c r="B26" s="1"/>
  <c r="B28" s="1"/>
  <c r="N8"/>
  <c r="M8"/>
  <c r="N7"/>
  <c r="M7"/>
  <c r="C74" i="2" l="1"/>
  <c r="B30"/>
  <c r="C30"/>
  <c r="C41" s="1"/>
  <c r="C36"/>
  <c r="B36"/>
  <c r="C58"/>
  <c r="B58"/>
  <c r="C68"/>
  <c r="B68"/>
  <c r="C53" l="1"/>
  <c r="B53"/>
  <c r="B60" s="1"/>
  <c r="B41"/>
  <c r="C22"/>
  <c r="B22"/>
  <c r="C14"/>
  <c r="B14"/>
  <c r="B24" s="1"/>
  <c r="C24" l="1"/>
  <c r="C43" s="1"/>
  <c r="C60"/>
  <c r="C70" s="1"/>
  <c r="B43"/>
  <c r="B70"/>
  <c r="B74" s="1"/>
</calcChain>
</file>

<file path=xl/sharedStrings.xml><?xml version="1.0" encoding="utf-8"?>
<sst xmlns="http://schemas.openxmlformats.org/spreadsheetml/2006/main" count="85" uniqueCount="75">
  <si>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</si>
  <si>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</si>
  <si>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</si>
  <si>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</si>
  <si>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</si>
  <si>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</si>
  <si>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</si>
  <si>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</si>
  <si>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</si>
  <si>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</si>
  <si>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</si>
  <si>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</si>
  <si>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</si>
  <si>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</si>
  <si>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</si>
  <si>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</si>
  <si>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</si>
  <si>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</si>
  <si>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</si>
  <si>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</si>
  <si>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</si>
  <si>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</si>
  <si>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</si>
  <si>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</si>
  <si>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</si>
  <si>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</si>
  <si>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</si>
  <si>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</si>
  <si>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</si>
  <si>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</si>
  <si>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</si>
  <si>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</si>
  <si>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</si>
  <si>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</si>
  <si>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</si>
  <si>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</si>
  <si>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</si>
  <si>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</si>
  <si>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</si>
  <si>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</si>
  <si>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</si>
  <si>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</si>
  <si>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</si>
  <si>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</si>
  <si>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</si>
  <si>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</si>
  <si>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</si>
  <si>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</si>
  <si>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</si>
  <si>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</si>
  <si>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</si>
  <si>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</si>
  <si>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NAS-15</t>
  </si>
  <si>
    <t>SFPEF</t>
  </si>
  <si>
    <t>PASQYRA E TE ARDHURAVE DHE SHPENZIMEVE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</si>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</sst>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 applyBorder="1"/>
    <xf numFmtId="3" fontId="0" fillId="0" borderId="0" xfId="0" applyNumberFormat="1"/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2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76"/>
  <sheetViews>
    <sheetView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C74" sqref="C74"/>
    </sheetView>
  </sheetViews>
  <sheetFormatPr defaultRowHeight="15"/>
  <cols>
    <col min="1" max="1" width="61" customWidth="1"/>
    <col min="2" max="3" width="22.28515625" customWidth="1"/>
    <col min="7" max="7" width="9.5703125" bestFit="1" customWidth="1"/>
  </cols>
  <sheetData>
    <row r="1" spans="1:3">
      <c r="A1" s="18"/>
    </row>
    <row r="2" spans="1:3" ht="15" customHeight="1">
      <c r="A2" s="27" t="s">
        <v>16</v>
      </c>
      <c r="B2" s="22" t="s">
        <v>0</v>
      </c>
      <c r="C2" s="22" t="s">
        <v>0</v>
      </c>
    </row>
    <row r="3" spans="1:3" ht="15" customHeight="1">
      <c r="A3" s="27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5407815</v>
      </c>
      <c r="C7" s="19">
        <v>6225436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3">
        <v>34376</v>
      </c>
      <c r="C11" s="3">
        <v>0</v>
      </c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B10+B11+B12+B13</f>
        <v>34376</v>
      </c>
      <c r="C14" s="19">
        <f>C10+C11+C12+C13</f>
        <v>0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>
        <v>0</v>
      </c>
      <c r="C20" s="3">
        <v>0</v>
      </c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B20</f>
        <v>0</v>
      </c>
      <c r="C22" s="19">
        <f>C20</f>
        <v>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5442191</v>
      </c>
      <c r="C24" s="20">
        <f>C7+C14+C22</f>
        <v>6225436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f>B27</f>
        <v>0</v>
      </c>
      <c r="C30" s="19">
        <f>C27</f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7">
      <c r="A33" s="2" t="s">
        <v>26</v>
      </c>
      <c r="B33" s="3">
        <v>0</v>
      </c>
      <c r="C33" s="3">
        <v>0</v>
      </c>
    </row>
    <row r="34" spans="1:7">
      <c r="A34" s="2" t="s">
        <v>5</v>
      </c>
      <c r="B34" s="3">
        <v>1344000</v>
      </c>
      <c r="C34" s="3">
        <v>1344000</v>
      </c>
    </row>
    <row r="35" spans="1:7">
      <c r="A35" s="2" t="s">
        <v>27</v>
      </c>
      <c r="B35" s="3"/>
      <c r="C35" s="3"/>
    </row>
    <row r="36" spans="1:7">
      <c r="A36" s="12" t="s">
        <v>7</v>
      </c>
      <c r="B36" s="19">
        <f>B34+B35+B33</f>
        <v>1344000</v>
      </c>
      <c r="C36" s="19">
        <f>C34+C35+C33</f>
        <v>1344000</v>
      </c>
    </row>
    <row r="37" spans="1:7">
      <c r="A37" s="12"/>
      <c r="B37" s="3"/>
      <c r="C37" s="3"/>
    </row>
    <row r="38" spans="1:7">
      <c r="A38" s="8" t="s">
        <v>28</v>
      </c>
      <c r="B38" s="19"/>
      <c r="C38" s="19"/>
    </row>
    <row r="39" spans="1:7">
      <c r="A39" s="24" t="s">
        <v>51</v>
      </c>
      <c r="B39" s="21"/>
      <c r="C39" s="21"/>
    </row>
    <row r="40" spans="1:7">
      <c r="A40" s="8"/>
      <c r="B40" s="3"/>
      <c r="C40" s="3"/>
    </row>
    <row r="41" spans="1:7" ht="15.75" thickBot="1">
      <c r="A41" s="12" t="s">
        <v>34</v>
      </c>
      <c r="B41" s="20">
        <f>B36+B39</f>
        <v>1344000</v>
      </c>
      <c r="C41" s="20">
        <f>C36+C39+C30</f>
        <v>1344000</v>
      </c>
    </row>
    <row r="42" spans="1:7" ht="18">
      <c r="A42" s="7"/>
      <c r="B42" s="3"/>
      <c r="C42" s="3"/>
    </row>
    <row r="43" spans="1:7" ht="15.75" thickBot="1">
      <c r="A43" s="9" t="s">
        <v>8</v>
      </c>
      <c r="B43" s="10">
        <f>B24+B41</f>
        <v>6786191</v>
      </c>
      <c r="C43" s="10">
        <f>C24+C41</f>
        <v>7569436</v>
      </c>
      <c r="G43" s="26"/>
    </row>
    <row r="44" spans="1:7" ht="15.75" thickTop="1">
      <c r="A44" s="15"/>
      <c r="B44" s="11"/>
      <c r="C44" s="11"/>
    </row>
    <row r="45" spans="1:7">
      <c r="A45" s="17" t="s">
        <v>15</v>
      </c>
      <c r="B45" s="11"/>
      <c r="C45" s="11"/>
    </row>
    <row r="46" spans="1:7">
      <c r="A46" s="8" t="s">
        <v>10</v>
      </c>
      <c r="B46" s="3"/>
      <c r="C46" s="3"/>
    </row>
    <row r="47" spans="1:7">
      <c r="A47" s="2" t="s">
        <v>42</v>
      </c>
      <c r="B47" s="3"/>
      <c r="C47" s="3"/>
    </row>
    <row r="48" spans="1:7">
      <c r="A48" s="2" t="s">
        <v>46</v>
      </c>
      <c r="B48" s="3">
        <v>783579</v>
      </c>
      <c r="C48" s="3">
        <v>637821</v>
      </c>
    </row>
    <row r="49" spans="1:4">
      <c r="A49" s="2" t="s">
        <v>35</v>
      </c>
      <c r="B49" s="3">
        <v>113322</v>
      </c>
      <c r="C49" s="3">
        <v>99694</v>
      </c>
    </row>
    <row r="50" spans="1:4">
      <c r="A50" s="2" t="s">
        <v>45</v>
      </c>
      <c r="B50" s="3">
        <v>650</v>
      </c>
      <c r="C50" s="3">
        <v>170759</v>
      </c>
    </row>
    <row r="51" spans="1:4">
      <c r="A51" s="2" t="s">
        <v>6</v>
      </c>
      <c r="B51" s="3"/>
      <c r="C51" s="3"/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B47+B48+B49+B50+B51+B52</f>
        <v>897551</v>
      </c>
      <c r="C53" s="19">
        <f>C47+C48+C49+C50+C51+C52</f>
        <v>908274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>
        <f>B57</f>
        <v>0</v>
      </c>
      <c r="C58" s="19">
        <f>C57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897551</v>
      </c>
      <c r="C60" s="20">
        <f>C53+C58</f>
        <v>908274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/>
      <c r="C63" s="3">
        <v>0</v>
      </c>
    </row>
    <row r="64" spans="1:4">
      <c r="A64" s="14" t="s">
        <v>12</v>
      </c>
      <c r="B64" s="3">
        <v>7350786</v>
      </c>
      <c r="C64" s="3">
        <v>3927700</v>
      </c>
    </row>
    <row r="65" spans="1:3">
      <c r="A65" s="14" t="s">
        <v>40</v>
      </c>
      <c r="B65" s="3">
        <v>-1462146</v>
      </c>
      <c r="C65" s="3">
        <v>2733462</v>
      </c>
    </row>
    <row r="66" spans="1:3">
      <c r="A66" s="14" t="s">
        <v>13</v>
      </c>
      <c r="B66" s="3"/>
      <c r="C66" s="3"/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B64+B65+B63+B66+B67</f>
        <v>5888640</v>
      </c>
      <c r="C68" s="20">
        <f>C64+C65+C63+C66+C67</f>
        <v>6661162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6786191</v>
      </c>
      <c r="C70" s="10">
        <f>C60+C68</f>
        <v>7569436</v>
      </c>
    </row>
    <row r="71" spans="1:3" ht="15.75" thickTop="1">
      <c r="A71" s="13"/>
      <c r="B71" s="13"/>
      <c r="C71" s="13"/>
    </row>
    <row r="72" spans="1:3">
      <c r="A72" s="13"/>
      <c r="B72" s="25"/>
      <c r="C72" s="25"/>
    </row>
    <row r="73" spans="1:3">
      <c r="B73" s="26"/>
      <c r="C73" s="26"/>
    </row>
    <row r="74" spans="1:3" ht="21">
      <c r="A74" s="16"/>
      <c r="B74" s="26">
        <f>B70-B43</f>
        <v>0</v>
      </c>
      <c r="C74" s="26">
        <f>C70-C43</f>
        <v>0</v>
      </c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B26" sqref="B26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52</v>
      </c>
      <c r="N1" s="18" t="s">
        <v>53</v>
      </c>
    </row>
    <row r="2" spans="1:14">
      <c r="A2" s="28" t="s">
        <v>54</v>
      </c>
      <c r="B2" s="22" t="s">
        <v>0</v>
      </c>
      <c r="C2" s="22" t="s">
        <v>0</v>
      </c>
    </row>
    <row r="3" spans="1:14">
      <c r="A3" s="28"/>
      <c r="B3" s="22" t="s">
        <v>1</v>
      </c>
      <c r="C3" s="22" t="s">
        <v>2</v>
      </c>
    </row>
    <row r="4" spans="1:14">
      <c r="A4" s="29" t="s">
        <v>55</v>
      </c>
      <c r="B4" s="13"/>
      <c r="C4" s="13"/>
    </row>
    <row r="5" spans="1:14">
      <c r="A5" s="13"/>
      <c r="B5" s="13"/>
      <c r="C5" s="13"/>
    </row>
    <row r="6" spans="1:14">
      <c r="A6" s="30" t="s">
        <v>56</v>
      </c>
      <c r="B6" s="31"/>
      <c r="C6" s="13"/>
    </row>
    <row r="7" spans="1:14">
      <c r="A7" s="2" t="s">
        <v>57</v>
      </c>
      <c r="B7" s="2">
        <v>1299996</v>
      </c>
      <c r="C7" s="13">
        <v>5288633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2" t="s">
        <v>58</v>
      </c>
      <c r="B8" s="2"/>
      <c r="C8" s="13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12" t="s">
        <v>59</v>
      </c>
      <c r="B9" s="20">
        <f>B6+B7+B8</f>
        <v>1299996</v>
      </c>
      <c r="C9" s="20">
        <f>C6+C7+C8</f>
        <v>5288633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6"/>
      <c r="B10" s="31"/>
      <c r="C10" s="13"/>
      <c r="M10" t="e">
        <f t="shared" ca="1" si="0"/>
        <v>#NAME?</v>
      </c>
      <c r="N10" t="e">
        <f t="shared" ca="1" si="1"/>
        <v>#NAME?</v>
      </c>
    </row>
    <row r="11" spans="1:14">
      <c r="A11" s="30" t="s">
        <v>60</v>
      </c>
      <c r="B11" s="31"/>
      <c r="C11" s="13"/>
      <c r="M11" t="e">
        <f t="shared" ca="1" si="0"/>
        <v>#NAME?</v>
      </c>
      <c r="N11" t="e">
        <f t="shared" ca="1" si="1"/>
        <v>#NAME?</v>
      </c>
    </row>
    <row r="12" spans="1:14">
      <c r="A12" s="30" t="s">
        <v>61</v>
      </c>
      <c r="B12" s="31"/>
      <c r="C12" s="13"/>
      <c r="M12" t="e">
        <f t="shared" ca="1" si="0"/>
        <v>#NAME?</v>
      </c>
      <c r="N12" t="e">
        <f t="shared" ca="1" si="1"/>
        <v>#NAME?</v>
      </c>
    </row>
    <row r="13" spans="1:14">
      <c r="A13" s="14" t="s">
        <v>62</v>
      </c>
      <c r="B13" s="31"/>
      <c r="C13" s="13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63</v>
      </c>
      <c r="B14" s="31">
        <v>-745161</v>
      </c>
      <c r="C14" s="13">
        <v>-850055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4" t="s">
        <v>64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4"/>
      <c r="B16" s="19"/>
      <c r="C16" s="19"/>
      <c r="M16" t="e">
        <f t="shared" ca="1" si="0"/>
        <v>#NAME?</v>
      </c>
      <c r="N16" t="e">
        <f t="shared" ca="1" si="1"/>
        <v>#NAME?</v>
      </c>
    </row>
    <row r="17" spans="1:14">
      <c r="A17" s="29" t="s">
        <v>65</v>
      </c>
      <c r="B17" s="2">
        <f>B18+B19</f>
        <v>-1989415</v>
      </c>
      <c r="C17" s="2">
        <f>C18+C19</f>
        <v>-1287201</v>
      </c>
      <c r="M17" t="e">
        <f t="shared" ca="1" si="0"/>
        <v>#NAME?</v>
      </c>
      <c r="N17" t="e">
        <f t="shared" ca="1" si="1"/>
        <v>#NAME?</v>
      </c>
    </row>
    <row r="18" spans="1:14">
      <c r="A18" s="2" t="s">
        <v>66</v>
      </c>
      <c r="B18" s="2">
        <v>-1704726</v>
      </c>
      <c r="C18" s="13">
        <v>-1103000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2" t="s">
        <v>67</v>
      </c>
      <c r="B19" s="2">
        <v>-284689</v>
      </c>
      <c r="C19" s="13">
        <v>-184201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2"/>
      <c r="B20" s="19"/>
      <c r="C20" s="19"/>
      <c r="M20" t="e">
        <f t="shared" ca="1" si="0"/>
        <v>#NAME?</v>
      </c>
      <c r="N20" t="e">
        <f t="shared" ca="1" si="1"/>
        <v>#NAME?</v>
      </c>
    </row>
    <row r="21" spans="1:14">
      <c r="A21" s="2" t="s">
        <v>68</v>
      </c>
      <c r="B21" s="2"/>
      <c r="C21" s="13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2" t="s">
        <v>69</v>
      </c>
      <c r="B22" s="2">
        <v>-27566</v>
      </c>
      <c r="C22" s="13">
        <v>-274048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2" t="s">
        <v>70</v>
      </c>
      <c r="B23" s="2"/>
      <c r="C23" s="13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12" t="s">
        <v>71</v>
      </c>
      <c r="B24" s="20">
        <f>B14+B17+B22</f>
        <v>-2762142</v>
      </c>
      <c r="C24" s="20">
        <f>C14+C17+C22</f>
        <v>-2411304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6"/>
      <c r="B25" s="32"/>
      <c r="C25" s="13"/>
      <c r="M25" t="e">
        <f t="shared" ca="1" si="0"/>
        <v>#NAME?</v>
      </c>
      <c r="N25" t="e">
        <f t="shared" ca="1" si="1"/>
        <v>#NAME?</v>
      </c>
    </row>
    <row r="26" spans="1:14" ht="15.75" thickBot="1">
      <c r="A26" s="33" t="s">
        <v>72</v>
      </c>
      <c r="B26" s="20">
        <f>B9+B24</f>
        <v>-1462146</v>
      </c>
      <c r="C26" s="20">
        <f>C9+C24</f>
        <v>2877329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34" t="s">
        <v>73</v>
      </c>
      <c r="B27" s="32"/>
      <c r="C27" s="13">
        <v>143867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33" t="s">
        <v>74</v>
      </c>
      <c r="B28" s="35">
        <f>B26-B27</f>
        <v>-1462146</v>
      </c>
      <c r="C28" s="35">
        <f>C26-C27</f>
        <v>2733462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13"/>
      <c r="B29" s="13"/>
      <c r="C29" s="13"/>
      <c r="D29" s="13"/>
      <c r="E29" s="13"/>
    </row>
    <row r="30" spans="1:14">
      <c r="D30" s="13"/>
      <c r="E30" s="13"/>
    </row>
    <row r="31" spans="1:14">
      <c r="D31" s="13"/>
      <c r="E31" s="13"/>
    </row>
    <row r="34" spans="1:1" ht="21">
      <c r="A34" s="16"/>
    </row>
    <row r="36" spans="1:1" ht="21">
      <c r="A36" s="1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funksionit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2022-01-08T10:13:37Z</dcterms:modified>
</cp:coreProperties>
</file>