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105" windowWidth="15480" windowHeight="9975" activeTab="6"/>
  </bookViews>
  <sheets>
    <sheet name="cover page" sheetId="5" r:id="rId1"/>
    <sheet name="page 1" sheetId="1" r:id="rId2"/>
    <sheet name="page 2" sheetId="2" r:id="rId3"/>
    <sheet name="page 3" sheetId="3" r:id="rId4"/>
    <sheet name="page 5" sheetId="4" r:id="rId5"/>
    <sheet name="aneks statistikor" sheetId="6" r:id="rId6"/>
    <sheet name="pasq 3" sheetId="7" r:id="rId7"/>
    <sheet name="PUNESIMI" sheetId="8" r:id="rId8"/>
    <sheet name="INVENTARI" sheetId="9" r:id="rId9"/>
    <sheet name="automjeti" sheetId="11" r:id="rId10"/>
    <sheet name="Sheet1" sheetId="12" r:id="rId11"/>
  </sheets>
  <calcPr calcId="125725"/>
</workbook>
</file>

<file path=xl/calcChain.xml><?xml version="1.0" encoding="utf-8"?>
<calcChain xmlns="http://schemas.openxmlformats.org/spreadsheetml/2006/main">
  <c r="C26" i="2"/>
  <c r="C10"/>
  <c r="C6" s="1"/>
  <c r="C25" i="1"/>
  <c r="C24" s="1"/>
  <c r="C16"/>
  <c r="C11"/>
  <c r="C8"/>
  <c r="C7" s="1"/>
  <c r="C31" s="1"/>
  <c r="C30" i="3"/>
  <c r="C20"/>
  <c r="C16"/>
  <c r="C30" i="2" l="1"/>
  <c r="C11" i="3"/>
  <c r="C34" s="1"/>
</calcChain>
</file>

<file path=xl/sharedStrings.xml><?xml version="1.0" encoding="utf-8"?>
<sst xmlns="http://schemas.openxmlformats.org/spreadsheetml/2006/main" count="315" uniqueCount="267">
  <si>
    <t xml:space="preserve"> Nr</t>
  </si>
  <si>
    <t>Periudha 
Raportuese</t>
  </si>
  <si>
    <t xml:space="preserve">  A K T I V E T</t>
  </si>
  <si>
    <t xml:space="preserve">I </t>
  </si>
  <si>
    <t>A K T I V E T     A F A T S H K U R T R A</t>
  </si>
  <si>
    <t>1    Aktivet   monetare</t>
  </si>
  <si>
    <t>2    Aktive te tjera financiare afatshkurtra</t>
  </si>
  <si>
    <t xml:space="preserve"> 3    Inventari</t>
  </si>
  <si>
    <t xml:space="preserve">       &gt;   </t>
  </si>
  <si>
    <t xml:space="preserve">       &gt;    Prodhim ne proces</t>
  </si>
  <si>
    <t xml:space="preserve">       &gt;    Produkte te gatshme</t>
  </si>
  <si>
    <t xml:space="preserve">       &gt;    Mallra  per rishitje</t>
  </si>
  <si>
    <t xml:space="preserve">       &gt;   Parapagesa per furnizime</t>
  </si>
  <si>
    <t xml:space="preserve">       &gt;</t>
  </si>
  <si>
    <t>I I</t>
  </si>
  <si>
    <t xml:space="preserve">A K T I V E T     A F A T G J A T A </t>
  </si>
  <si>
    <t xml:space="preserve"> 4   Aktive  afatgjata materiale</t>
  </si>
  <si>
    <t xml:space="preserve">       &gt;   Toka</t>
  </si>
  <si>
    <t xml:space="preserve">       &gt;   Ndertesa</t>
  </si>
  <si>
    <t xml:space="preserve">       &gt;   Makineri  dhe paisje</t>
  </si>
  <si>
    <t xml:space="preserve">       &gt;   Aktive tjera  afatgjata  materiale</t>
  </si>
  <si>
    <t xml:space="preserve"> 5    Aktive te tjera afatgjata</t>
  </si>
  <si>
    <t xml:space="preserve"> Totali  Aktiveve</t>
  </si>
  <si>
    <t>Nr</t>
  </si>
  <si>
    <t>PASIVET  DHE  KAPITALI</t>
  </si>
  <si>
    <t>Periudha raportuese</t>
  </si>
  <si>
    <t>I</t>
  </si>
  <si>
    <t>P A S I V E T    A F A T S H K U R T R A</t>
  </si>
  <si>
    <t>P A S I V E T    A F A T G J A T A</t>
  </si>
  <si>
    <t>I I I</t>
  </si>
  <si>
    <t>K A P I T A L I</t>
  </si>
  <si>
    <t>Totali   Pasiveve</t>
  </si>
  <si>
    <t xml:space="preserve"> ( Bazuar ne klasifikimin e   Shpenzimeve sipas Natyres)</t>
  </si>
  <si>
    <t>Pershkrimi i  Elementeve</t>
  </si>
  <si>
    <t>A</t>
  </si>
  <si>
    <t>B</t>
  </si>
  <si>
    <t xml:space="preserve"> S H E N I M E T        S P J E G U E S E </t>
  </si>
  <si>
    <t xml:space="preserve">                                      </t>
  </si>
  <si>
    <t>NIPT -i</t>
  </si>
  <si>
    <t>Adresa e Selise</t>
  </si>
  <si>
    <t xml:space="preserve">Data e krijimit </t>
  </si>
  <si>
    <t xml:space="preserve">Nr. I Regjistrit Tregetar </t>
  </si>
  <si>
    <t xml:space="preserve">Veprimtaria </t>
  </si>
  <si>
    <t xml:space="preserve">P A S Q Y R A T           F I N A N C I A R E </t>
  </si>
  <si>
    <t>( M I K R O N J E S I T E )</t>
  </si>
  <si>
    <t>( Ne zbatim te Standartit  Kombetar te Kontabilitetit  Nr. 15  )</t>
  </si>
  <si>
    <t>Viti</t>
  </si>
  <si>
    <t xml:space="preserve">Pasqyra Financiare jane te shprehura ne </t>
  </si>
  <si>
    <t xml:space="preserve">Pasqyra Financiare jane te rrumbullakosura  ne </t>
  </si>
  <si>
    <t>Periudha Kontabel e Pasqyrave Financiare</t>
  </si>
  <si>
    <t>Data e mbylljes se Pasqyrave Financiare</t>
  </si>
  <si>
    <t>( Punonjesit  jane &lt; 10 )</t>
  </si>
  <si>
    <t>Leke</t>
  </si>
  <si>
    <t>Nga:</t>
  </si>
  <si>
    <t xml:space="preserve">Deri: </t>
  </si>
  <si>
    <t>Kryesore</t>
  </si>
  <si>
    <t>e tij eshte agjensi udhetimi.</t>
  </si>
  <si>
    <t>Shoqeria: UNIVERS TRAVEL</t>
  </si>
  <si>
    <t>NIPT: K31521018W</t>
  </si>
  <si>
    <t>Pasqyre Nr.1</t>
  </si>
  <si>
    <t>Shitjet gjithsej ( a + b + c )</t>
  </si>
  <si>
    <t>Te ardhura nga shitja e produktit te vet</t>
  </si>
  <si>
    <t>Te ardhura nga shitja e Sherbimeve</t>
  </si>
  <si>
    <t>Te ardhura nga shitja e Mallrave</t>
  </si>
  <si>
    <t>Qeraja</t>
  </si>
  <si>
    <t>Komisione</t>
  </si>
  <si>
    <t>Transport per te tjeret</t>
  </si>
  <si>
    <t>a)</t>
  </si>
  <si>
    <t>b)</t>
  </si>
  <si>
    <t>c)</t>
  </si>
  <si>
    <t>gatshem e prodhimeve ne proces :</t>
  </si>
  <si>
    <t>Shtesat   (+)</t>
  </si>
  <si>
    <t>Pakesimet (-)</t>
  </si>
  <si>
    <t>dhe per kapital :</t>
  </si>
  <si>
    <t>nga I cili: Prodhim I aktiveve afatgjata</t>
  </si>
  <si>
    <t>Te ardhura nga grantet (Subvencione)</t>
  </si>
  <si>
    <t>Te tjera</t>
  </si>
  <si>
    <t>Te ardhura nga shitja e aktiveve afatgjata</t>
  </si>
  <si>
    <t>I)</t>
  </si>
  <si>
    <t>Totali I te ardhurave I=(1+2+/3+4+5+6+7+8)</t>
  </si>
  <si>
    <t>Numri i</t>
  </si>
  <si>
    <t>701/702/703</t>
  </si>
  <si>
    <t>ANEKS     STATISTIKOR</t>
  </si>
  <si>
    <t>TE  ARDHURAT</t>
  </si>
  <si>
    <t>Kodi</t>
  </si>
  <si>
    <t>Statistikor</t>
  </si>
  <si>
    <t>llogarise</t>
  </si>
  <si>
    <t>Viti 2012</t>
  </si>
  <si>
    <t>Ne 0000/leke</t>
  </si>
  <si>
    <t>Gavrosh POGAÇE</t>
  </si>
  <si>
    <t xml:space="preserve">   Administratori</t>
  </si>
  <si>
    <t>Aktiviteti</t>
  </si>
  <si>
    <t>Te ardhurat nga aktiviteti</t>
  </si>
  <si>
    <t>Tregti</t>
  </si>
  <si>
    <t>Ndertim</t>
  </si>
  <si>
    <t>Prodhim</t>
  </si>
  <si>
    <t>Transport</t>
  </si>
  <si>
    <t>Sherbimi</t>
  </si>
  <si>
    <t>II</t>
  </si>
  <si>
    <t>III</t>
  </si>
  <si>
    <t>IV</t>
  </si>
  <si>
    <t>V</t>
  </si>
  <si>
    <t>Tregti karburanti</t>
  </si>
  <si>
    <t>Tregti ushqimore, pije</t>
  </si>
  <si>
    <t>Tregti materiale ndertimi</t>
  </si>
  <si>
    <t>Tregti cigaresh</t>
  </si>
  <si>
    <t>Tregti artikuj industrial</t>
  </si>
  <si>
    <t>Farmaci</t>
  </si>
  <si>
    <t>Eksport mallrash</t>
  </si>
  <si>
    <t>Tregti te tjera</t>
  </si>
  <si>
    <t>Ndertim banese</t>
  </si>
  <si>
    <t xml:space="preserve">Totali i te ardhurave nga tregtia </t>
  </si>
  <si>
    <t>Ndertim pune publike</t>
  </si>
  <si>
    <t>Ndertime te tjera</t>
  </si>
  <si>
    <t>Totali i te ardhurave nga ndertimi</t>
  </si>
  <si>
    <t>Eksport, prodhime te ndryshme</t>
  </si>
  <si>
    <t>Fason te cdo lloji</t>
  </si>
  <si>
    <t>Prodhim materiale ndertimi</t>
  </si>
  <si>
    <t>Prodhim ushqimore</t>
  </si>
  <si>
    <t>Prodhim pije alkolike, etj</t>
  </si>
  <si>
    <t>Prodhim energji</t>
  </si>
  <si>
    <t>Prodhim hidrokarbure,</t>
  </si>
  <si>
    <t>Prodhime te tjera</t>
  </si>
  <si>
    <t>Totali i te ardhurave nga prodhimi</t>
  </si>
  <si>
    <t>Transport mallrash</t>
  </si>
  <si>
    <t>Transport malli nderkombetare</t>
  </si>
  <si>
    <t>Transport udhetaresh</t>
  </si>
  <si>
    <t>Transport udhetaresh nderkombetare</t>
  </si>
  <si>
    <t>Totali i te ardhurave nga transporti</t>
  </si>
  <si>
    <t>Sherbime financiare</t>
  </si>
  <si>
    <t>Siguracione</t>
  </si>
  <si>
    <t>Sherbime mjekesore</t>
  </si>
  <si>
    <t>Bar restorante</t>
  </si>
  <si>
    <t>Hoteleri</t>
  </si>
  <si>
    <t>Lojra Fati</t>
  </si>
  <si>
    <t>Veprimtari televizive</t>
  </si>
  <si>
    <t>Telekomunikacion</t>
  </si>
  <si>
    <t>Eksport sherbimesh te ndryshme</t>
  </si>
  <si>
    <t>Profesione te lira</t>
  </si>
  <si>
    <t>Totali I te ardhurave nga sherbimet</t>
  </si>
  <si>
    <t>TOTALI   (I+II+III+IV+V)</t>
  </si>
  <si>
    <r>
      <t>Sherbime te tjera /</t>
    </r>
    <r>
      <rPr>
        <b/>
        <sz val="11"/>
        <color theme="1"/>
        <rFont val="Calibri"/>
        <family val="2"/>
        <scheme val="minor"/>
      </rPr>
      <t xml:space="preserve"> Kom Shitje Bileta</t>
    </r>
  </si>
  <si>
    <t>Pasqyre Nr.3</t>
  </si>
  <si>
    <t>Nr. i te punesuarve</t>
  </si>
  <si>
    <t>Me page deri ne 19.000 leke</t>
  </si>
  <si>
    <t>Me page nga 19.001 deri ne 30.000 leke</t>
  </si>
  <si>
    <t>Me page nga 30.001 deri ne 66.500 leke</t>
  </si>
  <si>
    <t>Me page nga 66.501 deri ne 84.100 leke</t>
  </si>
  <si>
    <t>Me page me te larte se 84.100 leke</t>
  </si>
  <si>
    <t>Totali</t>
  </si>
  <si>
    <t>TATIMPAGUESI: UNIVERS TRAVEL</t>
  </si>
  <si>
    <t>NIPT:  K31521018W</t>
  </si>
  <si>
    <t>Aktiviteti : Agjensi Udhetimi</t>
  </si>
  <si>
    <t>Emertimi I mallrave dhe</t>
  </si>
  <si>
    <t>materialeve gjendje</t>
  </si>
  <si>
    <t>Njesia matjes</t>
  </si>
  <si>
    <t xml:space="preserve">Sheno njeren nga njesite </t>
  </si>
  <si>
    <t>si me poshte: (kg/m²/mᶟ</t>
  </si>
  <si>
    <t>/litra/cope/kuti/ml)</t>
  </si>
  <si>
    <t>Sasia ne numer qe</t>
  </si>
  <si>
    <t>Vlera e mallit dhe</t>
  </si>
  <si>
    <t>materialit sipas vleres</t>
  </si>
  <si>
    <t xml:space="preserve"> se blerjes*</t>
  </si>
  <si>
    <t>Sqarime</t>
  </si>
  <si>
    <t>Shenim:</t>
  </si>
  <si>
    <t>TOTALI</t>
  </si>
  <si>
    <t>* Vlera rezulton duke shumezuar sasine qe eshte ne gjendje te mallit apo materialit me cmimin qe ai ka ne faturen me te fundit te blerjes</t>
  </si>
  <si>
    <t xml:space="preserve">    Administratori</t>
  </si>
  <si>
    <t xml:space="preserve"> Gavrosh POGAÇE</t>
  </si>
  <si>
    <t>Subjekti: UNIVERS TRAVEL</t>
  </si>
  <si>
    <t>Nr.</t>
  </si>
  <si>
    <t>Lloji automjetit</t>
  </si>
  <si>
    <t>Kapaciteti</t>
  </si>
  <si>
    <t>Targa</t>
  </si>
  <si>
    <t>Vlera</t>
  </si>
  <si>
    <t>Shenim: Shoqeria nuk ka automjet ne pronesi.</t>
  </si>
  <si>
    <t>Shuma</t>
  </si>
  <si>
    <t xml:space="preserve">        Inventar ne celje</t>
  </si>
  <si>
    <t xml:space="preserve">        Shpenzime per materiale</t>
  </si>
  <si>
    <t xml:space="preserve">        Inventari ne fund te vitit</t>
  </si>
  <si>
    <t xml:space="preserve">        Shpenzimet per mallrat e prodhuara</t>
  </si>
  <si>
    <t xml:space="preserve">        Shpenzime personeli</t>
  </si>
  <si>
    <t xml:space="preserve">        Pagat </t>
  </si>
  <si>
    <t xml:space="preserve">        Siguracion</t>
  </si>
  <si>
    <t xml:space="preserve">        SHPENZIMET   = 1+2+3+4+5</t>
  </si>
  <si>
    <t xml:space="preserve">         TE  ARDHURAT</t>
  </si>
  <si>
    <t xml:space="preserve">        Amortizimi i  Aktiveve Afatgjata</t>
  </si>
  <si>
    <t xml:space="preserve">        Te tjera</t>
  </si>
  <si>
    <t xml:space="preserve">        Energji uji,fax,telefon,internet</t>
  </si>
  <si>
    <t xml:space="preserve">        Shpenzime  te qarkullimit te mallit  dhe transportit</t>
  </si>
  <si>
    <t xml:space="preserve">        Benzin/ Naft/ Gaz</t>
  </si>
  <si>
    <t xml:space="preserve">        Qera ambienti</t>
  </si>
  <si>
    <t xml:space="preserve">         Pagesa</t>
  </si>
  <si>
    <t xml:space="preserve">         Taksat Doganore e Bashkiake</t>
  </si>
  <si>
    <t xml:space="preserve">        Shpenzime administrative, mirembajtje e te tjera 
                    </t>
  </si>
  <si>
    <t xml:space="preserve">        Shpenzime financiare</t>
  </si>
  <si>
    <t xml:space="preserve">        Interesa te paguara dhe komisione bankare</t>
  </si>
  <si>
    <t xml:space="preserve">         Fitimi para tatimeve</t>
  </si>
  <si>
    <t xml:space="preserve">         Fitimi pas tatimit</t>
  </si>
  <si>
    <t xml:space="preserve">         Tatimi mbi fitimin</t>
  </si>
  <si>
    <t xml:space="preserve"> 1       Huamarjet</t>
  </si>
  <si>
    <t xml:space="preserve"> 2       Detyrimet  tregetare</t>
  </si>
  <si>
    <t>1       Huat afatgjata</t>
  </si>
  <si>
    <t>2       Te tjera  afatgjata</t>
  </si>
  <si>
    <t>1       Kapitali i  Pronarit</t>
  </si>
  <si>
    <t>2       Rezervat</t>
  </si>
  <si>
    <t>3       Fitimi ( Humbja ) e vitit  financiar</t>
  </si>
  <si>
    <t xml:space="preserve"> </t>
  </si>
  <si>
    <t xml:space="preserve">  &gt;   Te  pagueshme ndaj furnitoreve</t>
  </si>
  <si>
    <t xml:space="preserve">  &gt;   Overdraftet   bankare</t>
  </si>
  <si>
    <t xml:space="preserve">  &gt;    Huamarje   afat shkurtra</t>
  </si>
  <si>
    <t xml:space="preserve">  &gt;   Te  pagueshme ndaj punonjesve</t>
  </si>
  <si>
    <t xml:space="preserve">  &gt;   Detyrime per Sigurime Shoq. Shend.</t>
  </si>
  <si>
    <t xml:space="preserve">  &gt;   Detyrime Tatimore per TAP- in</t>
  </si>
  <si>
    <t xml:space="preserve">  &gt;   Detyrime Tatimore per Tatim Fitimin</t>
  </si>
  <si>
    <t xml:space="preserve">    &gt;   Detyrime Tatimore per Tvsh-ne</t>
  </si>
  <si>
    <t xml:space="preserve">  &gt;   Detyrime Tatimore te Tatimit ne Burim</t>
  </si>
  <si>
    <t xml:space="preserve">  &gt;   Debitore dhe Kreditore te tjere</t>
  </si>
  <si>
    <t xml:space="preserve">  &gt;   Parapagimet e arketuara</t>
  </si>
  <si>
    <t xml:space="preserve">  &gt;   </t>
  </si>
  <si>
    <t xml:space="preserve">  &gt;</t>
  </si>
  <si>
    <t xml:space="preserve">   &gt;     Banka</t>
  </si>
  <si>
    <t xml:space="preserve">   &gt;     Arka</t>
  </si>
  <si>
    <t xml:space="preserve">   &gt;    Kerkesa te arketueshme</t>
  </si>
  <si>
    <t xml:space="preserve">   &gt;   Te tjera te arketueshme</t>
  </si>
  <si>
    <t xml:space="preserve">   &gt;</t>
  </si>
  <si>
    <t xml:space="preserve">    &gt;    Lendet e Para</t>
  </si>
  <si>
    <t xml:space="preserve">   &gt;   Instrumenta te tjera financiar e borxhi</t>
  </si>
  <si>
    <t>1 (nje)</t>
  </si>
  <si>
    <t xml:space="preserve">  </t>
  </si>
  <si>
    <t xml:space="preserve"> Te ardhurat perfaqesojne komisonet e perfituara nga shitja e biletave</t>
  </si>
  <si>
    <t xml:space="preserve"> Kliente, Furnitore, bankat dhe arkat ne valute, jane vleresuar me kursin</t>
  </si>
  <si>
    <t xml:space="preserve"> Subjekti nuk disponon aktive pasi eshte ne ambient me qera.</t>
  </si>
  <si>
    <t xml:space="preserve"> Subjekti nuk ka inventar mallrash apo materialesh pasi qe veprimtaria </t>
  </si>
  <si>
    <t>Te ardhura nga shitje  tjera ( a + b + c )</t>
  </si>
  <si>
    <t>aktivitetit te vet  agjensi udhetimi</t>
  </si>
  <si>
    <t xml:space="preserve">eshte gjendje ne </t>
  </si>
  <si>
    <t>njesi</t>
  </si>
  <si>
    <t xml:space="preserve">Subjekti nuk ka inventar mallrash </t>
  </si>
  <si>
    <t xml:space="preserve">e materialesh pasi ka per objekt te </t>
  </si>
  <si>
    <t>UNIVERS  TRAVEL  SHPK</t>
  </si>
  <si>
    <t>K31521018W</t>
  </si>
  <si>
    <t>02.05.2002</t>
  </si>
  <si>
    <t>RRUGA   MINE  PEZA  PALL. 1  SHK.1  TIRANE</t>
  </si>
  <si>
    <t>Emertimi I Mikronjesise</t>
  </si>
  <si>
    <t>Agjenci udhetimi</t>
  </si>
  <si>
    <t>01.01.2013</t>
  </si>
  <si>
    <t>e bankes se Shqiperise, te dates 31.12.2013.</t>
  </si>
  <si>
    <t>2 (tre)</t>
  </si>
  <si>
    <t xml:space="preserve"> 3 (kater)</t>
  </si>
  <si>
    <t>Pasqyrat  Financiare  te  Vitit  2013</t>
  </si>
  <si>
    <t>Pasqyra e te  Ardhurave  dhe Shpenzimeve   2013</t>
  </si>
  <si>
    <t>16.03.2014</t>
  </si>
  <si>
    <t>Pasqyrat Financiare jane perpiluar per periudhen 01.01.2013-01.04.2013</t>
  </si>
  <si>
    <t xml:space="preserve">periudhe deri ne te cilen ne te cilen shoqeria ka partur pergjegjesine </t>
  </si>
  <si>
    <t>tatimore te Bisnesit te Vogel</t>
  </si>
  <si>
    <t xml:space="preserve">        Gavrosh  Pogaçe</t>
  </si>
  <si>
    <t xml:space="preserve">      Hartuar</t>
  </si>
  <si>
    <t>Elbaroza   Braho</t>
  </si>
  <si>
    <t>Per Drejtimin e Shoqerise</t>
  </si>
  <si>
    <t>Te punesuar mesatarisht 4/mujorin e I 2013</t>
  </si>
  <si>
    <t>INVENTARI FIZIK I MALLRAVE DHE MATERIALEVE I DATES  30.04.2013</t>
  </si>
  <si>
    <t xml:space="preserve">Inventari automjeteve ne pronesi te subjektit </t>
  </si>
  <si>
    <t xml:space="preserve"> per4/mujori I 2013</t>
  </si>
  <si>
    <t>Perllogaritjete e pasqyrave te amortizimit jane bere vjetore.</t>
  </si>
  <si>
    <t xml:space="preserve"> ( periudha 1 janar-30 prill)</t>
  </si>
  <si>
    <t>30.04.2013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</si>
</sst>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1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6" fillId="0" borderId="0" applyFont="0" applyFill="0" applyBorder="0" applyAlignment="0" applyProtection="0"/>
  </cellStyleXfs>
  <cellXfs count="157">
    <xf numFmtId="0" fontId="0" fillId="0" borderId="0" xfId="0"/>
    <xf numFmtId="0" fontId="0" fillId="0" borderId="1" xfId="0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horizontal="left" vertical="center" wrapText="1"/>
    </xf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0" fillId="0" borderId="0" xfId="0" applyAlignment="1">
      <alignment horizontal="right"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Fill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1" fillId="0" borderId="0" xfId="0" applyFont="1"/>
    <xf numFmtId="0" fontId="10" fillId="0" borderId="0" xfId="0" applyFont="1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0" fillId="0" borderId="1" xfId="0" applyBorder="1"/>
    <xf numFmtId="0" fontId="0" fillId="0" borderId="14" xfId="0" applyBorder="1"/>
    <xf numFmtId="0" fontId="1" fillId="0" borderId="10" xfId="0" applyFont="1" applyBorder="1"/>
    <xf numFmtId="0" fontId="0" fillId="0" borderId="1" xfId="0" applyBorder="1" applyAlignment="1">
      <alignment horizontal="center"/>
    </xf>
    <xf numFmtId="0" fontId="1" fillId="0" borderId="8" xfId="0" applyFont="1" applyBorder="1"/>
    <xf numFmtId="0" fontId="0" fillId="0" borderId="0" xfId="0" applyFont="1"/>
    <xf numFmtId="0" fontId="11" fillId="0" borderId="0" xfId="0" applyFont="1"/>
    <xf numFmtId="0" fontId="12" fillId="0" borderId="0" xfId="0" applyFont="1"/>
    <xf numFmtId="0" fontId="13" fillId="0" borderId="0" xfId="0" applyFont="1"/>
    <xf numFmtId="0" fontId="5" fillId="0" borderId="0" xfId="0" applyFont="1"/>
    <xf numFmtId="0" fontId="13" fillId="0" borderId="1" xfId="0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13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13" fillId="0" borderId="4" xfId="0" applyFont="1" applyBorder="1"/>
    <xf numFmtId="0" fontId="13" fillId="0" borderId="5" xfId="0" applyFont="1" applyBorder="1"/>
    <xf numFmtId="0" fontId="2" fillId="0" borderId="5" xfId="0" applyFont="1" applyBorder="1"/>
    <xf numFmtId="0" fontId="13" fillId="0" borderId="6" xfId="0" applyFont="1" applyBorder="1"/>
    <xf numFmtId="0" fontId="13" fillId="0" borderId="15" xfId="0" applyFont="1" applyBorder="1"/>
    <xf numFmtId="0" fontId="2" fillId="0" borderId="0" xfId="0" applyFont="1"/>
    <xf numFmtId="0" fontId="9" fillId="0" borderId="1" xfId="0" applyFont="1" applyBorder="1"/>
    <xf numFmtId="0" fontId="8" fillId="0" borderId="1" xfId="0" applyFont="1" applyBorder="1"/>
    <xf numFmtId="0" fontId="9" fillId="0" borderId="0" xfId="0" applyFont="1"/>
    <xf numFmtId="0" fontId="8" fillId="0" borderId="0" xfId="0" applyFont="1"/>
    <xf numFmtId="0" fontId="8" fillId="0" borderId="1" xfId="0" applyFont="1" applyBorder="1" applyAlignment="1">
      <alignment horizontal="center"/>
    </xf>
    <xf numFmtId="0" fontId="0" fillId="0" borderId="10" xfId="0" applyFont="1" applyBorder="1"/>
    <xf numFmtId="0" fontId="0" fillId="0" borderId="1" xfId="0" applyFont="1" applyBorder="1"/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9" fillId="0" borderId="1" xfId="0" applyFont="1" applyBorder="1" applyAlignment="1">
      <alignment horizontal="center"/>
    </xf>
    <xf numFmtId="0" fontId="9" fillId="0" borderId="1" xfId="0" applyFont="1" applyFill="1" applyBorder="1"/>
    <xf numFmtId="0" fontId="0" fillId="0" borderId="0" xfId="0" applyBorder="1" applyAlignment="1">
      <alignment vertical="center"/>
    </xf>
    <xf numFmtId="0" fontId="0" fillId="0" borderId="3" xfId="0" applyBorder="1" applyAlignment="1">
      <alignment vertical="center"/>
    </xf>
    <xf numFmtId="164" fontId="2" fillId="0" borderId="1" xfId="1" applyNumberFormat="1" applyFont="1" applyBorder="1" applyAlignment="1">
      <alignment vertical="center"/>
    </xf>
    <xf numFmtId="164" fontId="13" fillId="0" borderId="1" xfId="1" applyNumberFormat="1" applyFont="1" applyBorder="1" applyAlignment="1">
      <alignment vertical="center"/>
    </xf>
    <xf numFmtId="164" fontId="1" fillId="0" borderId="1" xfId="1" applyNumberFormat="1" applyFont="1" applyBorder="1" applyAlignment="1">
      <alignment vertical="center"/>
    </xf>
    <xf numFmtId="164" fontId="0" fillId="0" borderId="1" xfId="1" applyNumberFormat="1" applyFont="1" applyBorder="1" applyAlignment="1">
      <alignment vertical="center"/>
    </xf>
    <xf numFmtId="164" fontId="8" fillId="0" borderId="1" xfId="1" applyNumberFormat="1" applyFont="1" applyBorder="1" applyAlignment="1">
      <alignment vertical="center"/>
    </xf>
    <xf numFmtId="164" fontId="9" fillId="0" borderId="1" xfId="1" applyNumberFormat="1" applyFont="1" applyBorder="1" applyAlignment="1">
      <alignment vertical="center"/>
    </xf>
    <xf numFmtId="0" fontId="9" fillId="0" borderId="13" xfId="0" applyFont="1" applyBorder="1" applyAlignment="1">
      <alignment horizontal="center"/>
    </xf>
    <xf numFmtId="0" fontId="9" fillId="0" borderId="14" xfId="0" applyFont="1" applyBorder="1"/>
    <xf numFmtId="164" fontId="8" fillId="0" borderId="16" xfId="1" applyNumberFormat="1" applyFont="1" applyBorder="1"/>
    <xf numFmtId="0" fontId="9" fillId="0" borderId="15" xfId="0" applyFont="1" applyBorder="1"/>
    <xf numFmtId="164" fontId="8" fillId="0" borderId="18" xfId="1" applyNumberFormat="1" applyFont="1" applyBorder="1"/>
    <xf numFmtId="0" fontId="8" fillId="0" borderId="17" xfId="0" applyFont="1" applyBorder="1" applyAlignment="1">
      <alignment horizontal="center"/>
    </xf>
    <xf numFmtId="0" fontId="8" fillId="0" borderId="4" xfId="0" applyFont="1" applyBorder="1"/>
    <xf numFmtId="0" fontId="8" fillId="0" borderId="5" xfId="0" applyFont="1" applyBorder="1"/>
    <xf numFmtId="0" fontId="8" fillId="0" borderId="6" xfId="0" applyFont="1" applyBorder="1"/>
    <xf numFmtId="0" fontId="8" fillId="0" borderId="11" xfId="0" applyFont="1" applyBorder="1"/>
    <xf numFmtId="0" fontId="9" fillId="0" borderId="17" xfId="0" applyFont="1" applyBorder="1" applyAlignment="1">
      <alignment horizontal="center"/>
    </xf>
    <xf numFmtId="0" fontId="9" fillId="0" borderId="4" xfId="0" applyFont="1" applyBorder="1"/>
    <xf numFmtId="0" fontId="9" fillId="0" borderId="5" xfId="0" applyFont="1" applyBorder="1"/>
    <xf numFmtId="0" fontId="9" fillId="0" borderId="6" xfId="0" applyFont="1" applyBorder="1"/>
    <xf numFmtId="0" fontId="9" fillId="0" borderId="12" xfId="0" applyFont="1" applyBorder="1"/>
    <xf numFmtId="0" fontId="9" fillId="0" borderId="10" xfId="0" applyFont="1" applyBorder="1"/>
    <xf numFmtId="0" fontId="9" fillId="0" borderId="11" xfId="0" applyFont="1" applyBorder="1"/>
    <xf numFmtId="0" fontId="8" fillId="0" borderId="22" xfId="0" applyFont="1" applyBorder="1" applyAlignment="1">
      <alignment horizontal="center"/>
    </xf>
    <xf numFmtId="0" fontId="8" fillId="0" borderId="21" xfId="0" applyFont="1" applyBorder="1"/>
    <xf numFmtId="0" fontId="9" fillId="0" borderId="19" xfId="0" applyFont="1" applyBorder="1" applyAlignment="1">
      <alignment horizontal="center"/>
    </xf>
    <xf numFmtId="0" fontId="9" fillId="0" borderId="20" xfId="0" applyFont="1" applyBorder="1" applyAlignment="1">
      <alignment horizontal="center"/>
    </xf>
    <xf numFmtId="0" fontId="9" fillId="0" borderId="2" xfId="0" applyFont="1" applyBorder="1"/>
    <xf numFmtId="0" fontId="9" fillId="0" borderId="0" xfId="0" applyFont="1" applyBorder="1"/>
    <xf numFmtId="0" fontId="9" fillId="0" borderId="3" xfId="0" applyFont="1" applyBorder="1"/>
    <xf numFmtId="0" fontId="8" fillId="0" borderId="13" xfId="0" applyFont="1" applyBorder="1" applyAlignment="1">
      <alignment horizontal="center"/>
    </xf>
    <xf numFmtId="0" fontId="8" fillId="0" borderId="10" xfId="0" applyFont="1" applyBorder="1"/>
    <xf numFmtId="0" fontId="8" fillId="0" borderId="12" xfId="0" applyFont="1" applyBorder="1"/>
    <xf numFmtId="0" fontId="8" fillId="0" borderId="15" xfId="0" applyFont="1" applyBorder="1"/>
    <xf numFmtId="0" fontId="8" fillId="0" borderId="14" xfId="0" applyFont="1" applyBorder="1"/>
    <xf numFmtId="0" fontId="8" fillId="0" borderId="23" xfId="0" applyFont="1" applyBorder="1" applyAlignment="1">
      <alignment horizontal="center"/>
    </xf>
    <xf numFmtId="0" fontId="8" fillId="0" borderId="24" xfId="0" applyFont="1" applyBorder="1"/>
    <xf numFmtId="164" fontId="8" fillId="0" borderId="25" xfId="1" applyNumberFormat="1" applyFont="1" applyBorder="1"/>
    <xf numFmtId="0" fontId="0" fillId="0" borderId="0" xfId="0" applyBorder="1" applyAlignment="1">
      <alignment vertical="center"/>
    </xf>
    <xf numFmtId="0" fontId="1" fillId="0" borderId="0" xfId="0" applyFont="1" applyBorder="1" applyAlignment="1">
      <alignment vertical="center"/>
    </xf>
    <xf numFmtId="0" fontId="17" fillId="0" borderId="1" xfId="0" applyFont="1" applyBorder="1" applyAlignment="1">
      <alignment horizontal="center" vertical="center" wrapText="1"/>
    </xf>
    <xf numFmtId="0" fontId="8" fillId="0" borderId="26" xfId="0" applyFont="1" applyBorder="1"/>
    <xf numFmtId="0" fontId="1" fillId="0" borderId="15" xfId="0" applyFont="1" applyBorder="1" applyAlignment="1">
      <alignment horizontal="center"/>
    </xf>
    <xf numFmtId="0" fontId="17" fillId="0" borderId="4" xfId="0" applyFont="1" applyBorder="1"/>
    <xf numFmtId="0" fontId="17" fillId="0" borderId="26" xfId="0" applyFont="1" applyBorder="1" applyAlignment="1">
      <alignment horizontal="center"/>
    </xf>
    <xf numFmtId="0" fontId="17" fillId="0" borderId="15" xfId="0" applyFont="1" applyBorder="1"/>
    <xf numFmtId="0" fontId="17" fillId="0" borderId="2" xfId="0" applyFont="1" applyBorder="1" applyAlignment="1">
      <alignment horizontal="center"/>
    </xf>
    <xf numFmtId="0" fontId="17" fillId="0" borderId="21" xfId="0" applyFont="1" applyBorder="1" applyAlignment="1">
      <alignment horizontal="center"/>
    </xf>
    <xf numFmtId="0" fontId="17" fillId="0" borderId="2" xfId="0" applyFont="1" applyBorder="1"/>
    <xf numFmtId="0" fontId="17" fillId="0" borderId="21" xfId="0" applyFont="1" applyBorder="1"/>
    <xf numFmtId="0" fontId="17" fillId="0" borderId="7" xfId="0" applyFont="1" applyBorder="1"/>
    <xf numFmtId="0" fontId="18" fillId="0" borderId="7" xfId="0" applyFont="1" applyBorder="1" applyAlignment="1">
      <alignment horizontal="center"/>
    </xf>
    <xf numFmtId="0" fontId="17" fillId="0" borderId="7" xfId="0" applyFont="1" applyBorder="1" applyAlignment="1">
      <alignment horizontal="center"/>
    </xf>
    <xf numFmtId="0" fontId="17" fillId="0" borderId="14" xfId="0" applyFont="1" applyBorder="1"/>
    <xf numFmtId="0" fontId="1" fillId="0" borderId="14" xfId="0" applyFont="1" applyBorder="1" applyAlignment="1">
      <alignment horizontal="center"/>
    </xf>
    <xf numFmtId="0" fontId="0" fillId="0" borderId="0" xfId="0" applyBorder="1" applyAlignment="1">
      <alignment vertical="center"/>
    </xf>
    <xf numFmtId="0" fontId="14" fillId="0" borderId="0" xfId="0" applyFont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3" xfId="0" applyBorder="1" applyAlignment="1">
      <alignment vertical="center"/>
    </xf>
    <xf numFmtId="0" fontId="1" fillId="0" borderId="4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8" fillId="0" borderId="7" xfId="0" applyFont="1" applyBorder="1"/>
    <xf numFmtId="0" fontId="8" fillId="0" borderId="8" xfId="0" applyFont="1" applyBorder="1"/>
    <xf numFmtId="0" fontId="9" fillId="0" borderId="9" xfId="0" applyFont="1" applyBorder="1"/>
    <xf numFmtId="0" fontId="8" fillId="0" borderId="9" xfId="0" applyFont="1" applyBorder="1"/>
    <xf numFmtId="0" fontId="13" fillId="0" borderId="14" xfId="0" applyFont="1" applyBorder="1"/>
    <xf numFmtId="0" fontId="13" fillId="0" borderId="8" xfId="0" applyFont="1" applyBorder="1"/>
    <xf numFmtId="0" fontId="2" fillId="0" borderId="8" xfId="0" applyFont="1" applyBorder="1"/>
    <xf numFmtId="0" fontId="15" fillId="0" borderId="8" xfId="0" applyFont="1" applyBorder="1"/>
    <xf numFmtId="0" fontId="1" fillId="0" borderId="7" xfId="0" applyFont="1" applyBorder="1" applyAlignment="1">
      <alignment horizontal="center"/>
    </xf>
    <xf numFmtId="0" fontId="1" fillId="0" borderId="0" xfId="0" applyFont="1" applyBorder="1" applyAlignment="1">
      <alignment vertical="center"/>
    </xf>
    <xf numFmtId="0" fontId="14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right" vertical="center"/>
    </xf>
    <xf numFmtId="0" fontId="6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1" fillId="0" borderId="0" xfId="0" applyFont="1" applyBorder="1" applyAlignment="1">
      <alignment horizontal="left" vertical="center"/>
    </xf>
    <xf numFmtId="0" fontId="0" fillId="0" borderId="0" xfId="0" applyFill="1" applyBorder="1" applyAlignment="1">
      <alignment vertical="center"/>
    </xf>
    <xf numFmtId="0" fontId="7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vertical="center"/>
    </xf>
    <xf numFmtId="0" fontId="0" fillId="0" borderId="8" xfId="0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1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3" xfId="0" applyBorder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4"/>
  <sheetViews>
    <sheetView topLeftCell="A25" workbookViewId="0">
      <selection activeCell="M44" sqref="M44"/>
    </sheetView>
  </sheetViews>
  <sheetFormatPr defaultRowHeight="15"/>
  <cols>
    <col min="1" max="1" width="6.85546875" style="6" customWidth="1"/>
    <col min="2" max="9" width="9.140625" style="6"/>
    <col min="10" max="10" width="3.28515625" style="6" customWidth="1"/>
    <col min="11" max="16384" width="9.140625" style="6"/>
  </cols>
  <sheetData>
    <row r="1" spans="1:10">
      <c r="C1" s="146" t="s">
        <v>51</v>
      </c>
      <c r="D1" s="146"/>
      <c r="E1" s="146"/>
    </row>
    <row r="3" spans="1:10">
      <c r="A3" s="16"/>
      <c r="B3" s="17"/>
      <c r="C3" s="17"/>
      <c r="D3" s="17"/>
      <c r="E3" s="17"/>
      <c r="F3" s="17"/>
      <c r="G3" s="17"/>
      <c r="H3" s="17"/>
      <c r="I3" s="17"/>
      <c r="J3" s="18"/>
    </row>
    <row r="4" spans="1:10">
      <c r="A4" s="19"/>
      <c r="B4" s="20"/>
      <c r="C4" s="20"/>
      <c r="D4" s="20"/>
      <c r="J4" s="21"/>
    </row>
    <row r="5" spans="1:10">
      <c r="A5" s="19"/>
      <c r="B5" s="105" t="s">
        <v>244</v>
      </c>
      <c r="C5" s="20"/>
      <c r="D5" s="20"/>
      <c r="E5" s="142" t="s">
        <v>240</v>
      </c>
      <c r="F5" s="142"/>
      <c r="G5" s="142"/>
      <c r="H5" s="142"/>
      <c r="I5" s="142"/>
      <c r="J5" s="21"/>
    </row>
    <row r="6" spans="1:10">
      <c r="A6" s="19"/>
      <c r="B6" s="20" t="s">
        <v>38</v>
      </c>
      <c r="C6" s="20"/>
      <c r="D6" s="20"/>
      <c r="E6" s="142" t="s">
        <v>241</v>
      </c>
      <c r="F6" s="142"/>
      <c r="G6" s="142"/>
      <c r="H6" s="142"/>
      <c r="I6" s="142"/>
      <c r="J6" s="21"/>
    </row>
    <row r="7" spans="1:10">
      <c r="A7" s="19"/>
      <c r="B7" s="20" t="s">
        <v>39</v>
      </c>
      <c r="C7" s="20"/>
      <c r="D7" s="20"/>
      <c r="E7" s="142" t="s">
        <v>243</v>
      </c>
      <c r="F7" s="142"/>
      <c r="G7" s="142"/>
      <c r="H7" s="142"/>
      <c r="I7" s="142"/>
      <c r="J7" s="21"/>
    </row>
    <row r="8" spans="1:10">
      <c r="A8" s="19"/>
      <c r="B8" s="20"/>
      <c r="C8" s="20"/>
      <c r="D8" s="20"/>
      <c r="E8" s="142"/>
      <c r="F8" s="142"/>
      <c r="G8" s="142"/>
      <c r="H8" s="142"/>
      <c r="I8" s="142"/>
      <c r="J8" s="21"/>
    </row>
    <row r="9" spans="1:10">
      <c r="A9" s="19"/>
      <c r="B9" s="20"/>
      <c r="C9" s="20"/>
      <c r="D9" s="20"/>
      <c r="E9" s="106"/>
      <c r="F9" s="106"/>
      <c r="G9" s="106"/>
      <c r="H9" s="106"/>
      <c r="I9" s="106"/>
      <c r="J9" s="21"/>
    </row>
    <row r="10" spans="1:10">
      <c r="A10" s="19"/>
      <c r="B10" s="22" t="s">
        <v>40</v>
      </c>
      <c r="C10" s="20"/>
      <c r="D10" s="20"/>
      <c r="E10" s="149" t="s">
        <v>242</v>
      </c>
      <c r="F10" s="149"/>
      <c r="G10" s="149"/>
      <c r="H10" s="106"/>
      <c r="I10" s="106"/>
      <c r="J10" s="21"/>
    </row>
    <row r="11" spans="1:10">
      <c r="A11" s="19"/>
      <c r="B11" s="22" t="s">
        <v>41</v>
      </c>
      <c r="C11" s="20"/>
      <c r="D11" s="20"/>
      <c r="E11" s="142">
        <v>21840</v>
      </c>
      <c r="F11" s="142"/>
      <c r="G11" s="142"/>
      <c r="H11" s="106"/>
      <c r="I11" s="106"/>
      <c r="J11" s="21"/>
    </row>
    <row r="12" spans="1:10">
      <c r="A12" s="19"/>
      <c r="B12" s="20"/>
      <c r="C12" s="20"/>
      <c r="D12" s="20"/>
      <c r="E12" s="20"/>
      <c r="F12" s="20"/>
      <c r="G12" s="20"/>
      <c r="H12" s="20"/>
      <c r="I12" s="20"/>
      <c r="J12" s="21"/>
    </row>
    <row r="13" spans="1:10">
      <c r="A13" s="19"/>
      <c r="B13" s="20"/>
      <c r="C13" s="20"/>
      <c r="D13" s="20"/>
      <c r="E13" s="20"/>
      <c r="F13" s="20"/>
      <c r="G13" s="20"/>
      <c r="H13" s="20"/>
      <c r="I13" s="20"/>
      <c r="J13" s="21"/>
    </row>
    <row r="14" spans="1:10">
      <c r="A14" s="19"/>
      <c r="B14" s="141" t="s">
        <v>42</v>
      </c>
      <c r="C14" s="141"/>
      <c r="D14" s="20"/>
      <c r="J14" s="21"/>
    </row>
    <row r="15" spans="1:10">
      <c r="A15" s="19"/>
      <c r="B15" s="143" t="s">
        <v>55</v>
      </c>
      <c r="C15" s="143"/>
      <c r="D15" s="20"/>
      <c r="E15" s="141" t="s">
        <v>245</v>
      </c>
      <c r="F15" s="150"/>
      <c r="G15" s="150"/>
      <c r="H15" s="150"/>
      <c r="I15" s="150"/>
      <c r="J15" s="21"/>
    </row>
    <row r="16" spans="1:10">
      <c r="A16" s="19"/>
      <c r="B16" s="20"/>
      <c r="C16" s="20"/>
      <c r="D16" s="20"/>
      <c r="E16" s="20"/>
      <c r="F16" s="20"/>
      <c r="G16" s="20"/>
      <c r="H16" s="20"/>
      <c r="I16" s="20"/>
      <c r="J16" s="21"/>
    </row>
    <row r="17" spans="1:10">
      <c r="A17" s="19"/>
      <c r="B17" s="20"/>
      <c r="C17" s="20"/>
      <c r="D17" s="20"/>
      <c r="E17" s="20"/>
      <c r="F17" s="20"/>
      <c r="G17" s="20"/>
      <c r="H17" s="20"/>
      <c r="I17" s="20"/>
      <c r="J17" s="21"/>
    </row>
    <row r="18" spans="1:10">
      <c r="A18" s="19"/>
      <c r="B18" s="20"/>
      <c r="C18" s="20"/>
      <c r="D18" s="20"/>
      <c r="E18" s="20"/>
      <c r="F18" s="20"/>
      <c r="G18" s="20"/>
      <c r="H18" s="20"/>
      <c r="I18" s="20"/>
      <c r="J18" s="21"/>
    </row>
    <row r="19" spans="1:10" ht="21">
      <c r="A19" s="19"/>
      <c r="B19" s="147" t="s">
        <v>43</v>
      </c>
      <c r="C19" s="147"/>
      <c r="D19" s="147"/>
      <c r="E19" s="147"/>
      <c r="F19" s="147"/>
      <c r="G19" s="147"/>
      <c r="H19" s="147"/>
      <c r="I19" s="20"/>
      <c r="J19" s="21"/>
    </row>
    <row r="20" spans="1:10">
      <c r="A20" s="19"/>
      <c r="B20" s="20"/>
      <c r="C20" s="20"/>
      <c r="D20" s="20"/>
      <c r="E20" s="20"/>
      <c r="F20" s="20"/>
      <c r="G20" s="20"/>
      <c r="H20" s="20"/>
      <c r="I20" s="20"/>
      <c r="J20" s="21"/>
    </row>
    <row r="21" spans="1:10" ht="21">
      <c r="A21" s="19"/>
      <c r="B21" s="20"/>
      <c r="C21" s="147" t="s">
        <v>44</v>
      </c>
      <c r="D21" s="147"/>
      <c r="E21" s="147"/>
      <c r="F21" s="147"/>
      <c r="G21" s="20"/>
      <c r="H21" s="20"/>
      <c r="I21" s="20"/>
      <c r="J21" s="21"/>
    </row>
    <row r="22" spans="1:10">
      <c r="A22" s="19"/>
      <c r="B22" s="20"/>
      <c r="C22" s="20"/>
      <c r="D22" s="20"/>
      <c r="E22" s="20"/>
      <c r="F22" s="20"/>
      <c r="G22" s="20"/>
      <c r="H22" s="20"/>
      <c r="I22" s="20"/>
      <c r="J22" s="21"/>
    </row>
    <row r="23" spans="1:10">
      <c r="A23" s="19"/>
      <c r="B23" s="148" t="s">
        <v>45</v>
      </c>
      <c r="C23" s="148"/>
      <c r="D23" s="148"/>
      <c r="E23" s="148"/>
      <c r="F23" s="148"/>
      <c r="G23" s="148"/>
      <c r="H23" s="148"/>
      <c r="I23" s="20"/>
      <c r="J23" s="21"/>
    </row>
    <row r="24" spans="1:10">
      <c r="A24" s="19"/>
      <c r="B24" s="20"/>
      <c r="C24" s="20"/>
      <c r="D24" s="20"/>
      <c r="E24" s="20"/>
      <c r="F24" s="20"/>
      <c r="G24" s="20"/>
      <c r="H24" s="20"/>
      <c r="I24" s="20"/>
      <c r="J24" s="21"/>
    </row>
    <row r="25" spans="1:10">
      <c r="A25" s="19"/>
      <c r="B25" s="20"/>
      <c r="C25" s="20"/>
      <c r="D25" s="20"/>
      <c r="E25" s="20"/>
      <c r="F25" s="20"/>
      <c r="G25" s="20"/>
      <c r="H25" s="20"/>
      <c r="I25" s="20"/>
      <c r="J25" s="21"/>
    </row>
    <row r="26" spans="1:10" ht="23.25">
      <c r="A26" s="19"/>
      <c r="B26" s="20"/>
      <c r="C26" s="20"/>
      <c r="D26" s="20"/>
      <c r="E26" s="23" t="s">
        <v>46</v>
      </c>
      <c r="F26" s="20"/>
      <c r="G26" s="20"/>
      <c r="H26" s="20"/>
      <c r="I26" s="20"/>
      <c r="J26" s="21"/>
    </row>
    <row r="27" spans="1:10" ht="23.25">
      <c r="A27" s="19"/>
      <c r="B27" s="20"/>
      <c r="C27" s="20"/>
      <c r="D27" s="20"/>
      <c r="E27" s="23">
        <v>2013</v>
      </c>
      <c r="F27" s="20"/>
      <c r="G27" s="20"/>
      <c r="H27" s="20"/>
      <c r="I27" s="20"/>
      <c r="J27" s="21"/>
    </row>
    <row r="28" spans="1:10">
      <c r="A28" s="19"/>
      <c r="B28" s="20"/>
      <c r="C28" s="20"/>
      <c r="D28" s="20"/>
      <c r="E28" s="20"/>
      <c r="F28" s="20"/>
      <c r="G28" s="20"/>
      <c r="H28" s="20"/>
      <c r="I28" s="20"/>
      <c r="J28" s="21"/>
    </row>
    <row r="29" spans="1:10">
      <c r="A29" s="19"/>
      <c r="B29" s="20"/>
      <c r="C29" s="20"/>
      <c r="D29" s="20"/>
      <c r="E29" s="20"/>
      <c r="F29" s="20"/>
      <c r="G29" s="20"/>
      <c r="H29" s="20"/>
      <c r="I29" s="20"/>
      <c r="J29" s="21"/>
    </row>
    <row r="30" spans="1:10">
      <c r="A30" s="19"/>
      <c r="B30" s="20"/>
      <c r="C30" s="20"/>
      <c r="D30" s="20"/>
      <c r="E30" s="20"/>
      <c r="F30" s="20"/>
      <c r="G30" s="20"/>
      <c r="H30" s="20"/>
      <c r="I30" s="20"/>
      <c r="J30" s="21"/>
    </row>
    <row r="31" spans="1:10">
      <c r="A31" s="19"/>
      <c r="B31" s="20"/>
      <c r="C31" s="20"/>
      <c r="D31" s="20"/>
      <c r="E31" s="20"/>
      <c r="F31" s="20"/>
      <c r="G31" s="20"/>
      <c r="H31" s="20"/>
      <c r="I31" s="20"/>
      <c r="J31" s="21"/>
    </row>
    <row r="32" spans="1:10">
      <c r="A32" s="19"/>
      <c r="B32" s="20"/>
      <c r="C32" s="20"/>
      <c r="D32" s="20"/>
      <c r="E32" s="20"/>
      <c r="F32" s="20"/>
      <c r="G32" s="20"/>
      <c r="H32" s="20"/>
      <c r="I32" s="20"/>
      <c r="J32" s="21"/>
    </row>
    <row r="33" spans="1:10">
      <c r="A33" s="19"/>
      <c r="B33" s="20" t="s">
        <v>47</v>
      </c>
      <c r="C33" s="20"/>
      <c r="D33" s="20"/>
      <c r="E33" s="20"/>
      <c r="F33" s="20"/>
      <c r="G33" s="20"/>
      <c r="H33" s="145" t="s">
        <v>52</v>
      </c>
      <c r="I33" s="145"/>
      <c r="J33" s="21"/>
    </row>
    <row r="34" spans="1:10">
      <c r="A34" s="19"/>
      <c r="B34" s="20" t="s">
        <v>48</v>
      </c>
      <c r="C34" s="20"/>
      <c r="D34" s="20"/>
      <c r="E34" s="20"/>
      <c r="F34" s="20"/>
      <c r="G34" s="20"/>
      <c r="H34" s="144" t="s">
        <v>52</v>
      </c>
      <c r="I34" s="144"/>
      <c r="J34" s="21"/>
    </row>
    <row r="35" spans="1:10">
      <c r="A35" s="19"/>
      <c r="B35" s="20"/>
      <c r="C35" s="20"/>
      <c r="D35" s="20"/>
      <c r="E35" s="20"/>
      <c r="F35" s="20"/>
      <c r="G35" s="20"/>
      <c r="H35" s="145"/>
      <c r="I35" s="145"/>
      <c r="J35" s="21"/>
    </row>
    <row r="36" spans="1:10">
      <c r="A36" s="19"/>
      <c r="B36" s="20"/>
      <c r="C36" s="20"/>
      <c r="D36" s="20"/>
      <c r="E36" s="20"/>
      <c r="F36" s="20"/>
      <c r="G36" s="20"/>
      <c r="H36" s="145"/>
      <c r="I36" s="145"/>
      <c r="J36" s="21"/>
    </row>
    <row r="37" spans="1:10">
      <c r="A37" s="19"/>
      <c r="B37" s="20" t="s">
        <v>49</v>
      </c>
      <c r="C37" s="20"/>
      <c r="D37" s="20"/>
      <c r="E37" s="20"/>
      <c r="F37" s="20"/>
      <c r="G37" s="139" t="s">
        <v>53</v>
      </c>
      <c r="H37" s="140" t="s">
        <v>246</v>
      </c>
      <c r="I37" s="140"/>
      <c r="J37" s="21"/>
    </row>
    <row r="38" spans="1:10">
      <c r="A38" s="19"/>
      <c r="B38" s="20"/>
      <c r="C38" s="20"/>
      <c r="D38" s="20"/>
      <c r="E38" s="20"/>
      <c r="F38" s="20"/>
      <c r="G38" s="137"/>
      <c r="H38" s="140"/>
      <c r="I38" s="140"/>
      <c r="J38" s="21"/>
    </row>
    <row r="39" spans="1:10">
      <c r="A39" s="19"/>
      <c r="B39" s="20"/>
      <c r="C39" s="20"/>
      <c r="D39" s="20"/>
      <c r="E39" s="20"/>
      <c r="F39" s="20"/>
      <c r="G39" s="139" t="s">
        <v>54</v>
      </c>
      <c r="H39" s="140" t="s">
        <v>266</v>
      </c>
      <c r="I39" s="140"/>
      <c r="J39" s="21"/>
    </row>
    <row r="40" spans="1:10">
      <c r="A40" s="19"/>
      <c r="B40" s="20"/>
      <c r="C40" s="20"/>
      <c r="D40" s="20"/>
      <c r="E40" s="20"/>
      <c r="F40" s="20"/>
      <c r="G40" s="137"/>
      <c r="H40" s="140"/>
      <c r="I40" s="140"/>
      <c r="J40" s="21"/>
    </row>
    <row r="41" spans="1:10">
      <c r="A41" s="19"/>
      <c r="B41" s="20" t="s">
        <v>50</v>
      </c>
      <c r="C41" s="20"/>
      <c r="D41" s="20"/>
      <c r="E41" s="20"/>
      <c r="F41" s="20"/>
      <c r="G41" s="137"/>
      <c r="H41" s="140" t="s">
        <v>252</v>
      </c>
      <c r="I41" s="140"/>
      <c r="J41" s="21"/>
    </row>
    <row r="42" spans="1:10">
      <c r="A42" s="19"/>
      <c r="B42" s="20"/>
      <c r="C42" s="20"/>
      <c r="D42" s="20"/>
      <c r="E42" s="20"/>
      <c r="F42" s="20"/>
      <c r="G42" s="20"/>
      <c r="H42" s="141"/>
      <c r="I42" s="141"/>
      <c r="J42" s="21"/>
    </row>
    <row r="43" spans="1:10">
      <c r="A43" s="19"/>
      <c r="B43" s="20"/>
      <c r="C43" s="20"/>
      <c r="D43" s="20"/>
      <c r="E43" s="20"/>
      <c r="F43" s="20"/>
      <c r="G43" s="20"/>
      <c r="H43" s="20"/>
      <c r="I43" s="20"/>
      <c r="J43" s="21"/>
    </row>
    <row r="44" spans="1:10">
      <c r="A44" s="24"/>
      <c r="B44" s="25"/>
      <c r="C44" s="25"/>
      <c r="D44" s="25"/>
      <c r="E44" s="25"/>
      <c r="F44" s="25"/>
      <c r="G44" s="25"/>
      <c r="H44" s="25"/>
      <c r="I44" s="25"/>
      <c r="J44" s="26"/>
    </row>
  </sheetData>
  <mergeCells count="23">
    <mergeCell ref="C1:E1"/>
    <mergeCell ref="B19:H19"/>
    <mergeCell ref="C21:F21"/>
    <mergeCell ref="B23:H23"/>
    <mergeCell ref="H37:I37"/>
    <mergeCell ref="E5:I5"/>
    <mergeCell ref="E6:I6"/>
    <mergeCell ref="E7:I7"/>
    <mergeCell ref="E10:G10"/>
    <mergeCell ref="E11:G11"/>
    <mergeCell ref="E15:I15"/>
    <mergeCell ref="H33:I33"/>
    <mergeCell ref="H41:I41"/>
    <mergeCell ref="H42:I42"/>
    <mergeCell ref="E8:I8"/>
    <mergeCell ref="B14:C14"/>
    <mergeCell ref="B15:C15"/>
    <mergeCell ref="H34:I34"/>
    <mergeCell ref="H35:I35"/>
    <mergeCell ref="H36:I36"/>
    <mergeCell ref="H38:I38"/>
    <mergeCell ref="H40:I40"/>
    <mergeCell ref="H39:I39"/>
  </mergeCells>
  <pageMargins left="0.92" right="0.7" top="0.75" bottom="0.75" header="0.3" footer="0.3"/>
  <pageSetup paperSize="9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B2:F26"/>
  <sheetViews>
    <sheetView topLeftCell="A4" workbookViewId="0">
      <selection activeCell="I17" sqref="I17"/>
    </sheetView>
  </sheetViews>
  <sheetFormatPr defaultRowHeight="15"/>
  <cols>
    <col min="3" max="3" width="17.7109375" customWidth="1"/>
    <col min="4" max="4" width="14.42578125" customWidth="1"/>
    <col min="5" max="5" width="16" customWidth="1"/>
  </cols>
  <sheetData>
    <row r="2" spans="2:6" ht="18.75">
      <c r="B2" s="41" t="s">
        <v>169</v>
      </c>
      <c r="C2" s="41"/>
    </row>
    <row r="3" spans="2:6" ht="18.75">
      <c r="B3" s="41" t="s">
        <v>58</v>
      </c>
      <c r="C3" s="41"/>
    </row>
    <row r="6" spans="2:6" ht="18.75">
      <c r="B6" s="43" t="s">
        <v>262</v>
      </c>
      <c r="C6" s="43"/>
      <c r="D6" s="43"/>
      <c r="E6" s="43"/>
      <c r="F6" s="43"/>
    </row>
    <row r="7" spans="2:6" ht="18.75">
      <c r="C7" s="43" t="s">
        <v>263</v>
      </c>
      <c r="D7" s="43"/>
      <c r="E7" s="43"/>
      <c r="F7" s="43"/>
    </row>
    <row r="9" spans="2:6">
      <c r="B9" s="37" t="s">
        <v>170</v>
      </c>
      <c r="C9" s="37" t="s">
        <v>171</v>
      </c>
      <c r="D9" s="37" t="s">
        <v>172</v>
      </c>
      <c r="E9" s="37" t="s">
        <v>173</v>
      </c>
      <c r="F9" s="37" t="s">
        <v>174</v>
      </c>
    </row>
    <row r="10" spans="2:6">
      <c r="B10" s="34"/>
      <c r="C10" s="34"/>
      <c r="D10" s="34"/>
      <c r="E10" s="34"/>
      <c r="F10" s="34"/>
    </row>
    <row r="11" spans="2:6">
      <c r="B11" s="34"/>
      <c r="C11" s="34" t="s">
        <v>175</v>
      </c>
      <c r="D11" s="34"/>
      <c r="E11" s="34"/>
      <c r="F11" s="34"/>
    </row>
    <row r="12" spans="2:6">
      <c r="B12" s="34"/>
      <c r="C12" s="34"/>
      <c r="D12" s="34"/>
      <c r="E12" s="34"/>
      <c r="F12" s="34"/>
    </row>
    <row r="13" spans="2:6">
      <c r="B13" s="34"/>
      <c r="C13" s="34"/>
      <c r="D13" s="34"/>
      <c r="E13" s="34"/>
      <c r="F13" s="34"/>
    </row>
    <row r="14" spans="2:6">
      <c r="B14" s="34"/>
      <c r="C14" s="34"/>
      <c r="D14" s="34"/>
      <c r="E14" s="34"/>
      <c r="F14" s="34"/>
    </row>
    <row r="15" spans="2:6">
      <c r="B15" s="34"/>
      <c r="C15" s="34"/>
      <c r="D15" s="34"/>
      <c r="E15" s="34"/>
      <c r="F15" s="34"/>
    </row>
    <row r="16" spans="2:6">
      <c r="B16" s="34"/>
      <c r="C16" s="34"/>
      <c r="D16" s="34"/>
      <c r="E16" s="34"/>
      <c r="F16" s="34"/>
    </row>
    <row r="17" spans="2:6">
      <c r="B17" s="34"/>
      <c r="C17" s="34"/>
      <c r="D17" s="34"/>
      <c r="E17" s="34"/>
      <c r="F17" s="34"/>
    </row>
    <row r="18" spans="2:6">
      <c r="B18" s="34"/>
      <c r="C18" s="34"/>
      <c r="D18" s="34"/>
      <c r="E18" s="34"/>
      <c r="F18" s="34"/>
    </row>
    <row r="19" spans="2:6">
      <c r="B19" s="34"/>
      <c r="C19" s="34"/>
      <c r="D19" s="34"/>
      <c r="E19" s="34"/>
      <c r="F19" s="34"/>
    </row>
    <row r="20" spans="2:6">
      <c r="B20" s="34"/>
      <c r="C20" s="34"/>
      <c r="D20" s="34"/>
      <c r="E20" s="34"/>
      <c r="F20" s="34"/>
    </row>
    <row r="21" spans="2:6">
      <c r="B21" s="34"/>
      <c r="C21" s="34"/>
      <c r="D21" s="34"/>
      <c r="E21" s="34"/>
      <c r="F21" s="34"/>
    </row>
    <row r="22" spans="2:6">
      <c r="B22" s="34"/>
      <c r="C22" s="34"/>
      <c r="D22" s="34"/>
      <c r="E22" s="34"/>
      <c r="F22" s="34"/>
    </row>
    <row r="23" spans="2:6">
      <c r="B23" s="34"/>
      <c r="C23" s="37" t="s">
        <v>176</v>
      </c>
      <c r="D23" s="34"/>
      <c r="E23" s="34"/>
      <c r="F23" s="34"/>
    </row>
    <row r="25" spans="2:6">
      <c r="E25" s="30" t="s">
        <v>167</v>
      </c>
    </row>
    <row r="26" spans="2:6">
      <c r="E26" s="39" t="s">
        <v>168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B1"/>
  <sheetViews>
    <sheetView workbookViewId="0">
      <selection activeCell="B1" sqref="B1"/>
    </sheetView>
  </sheetViews>
  <sheetFormatPr defaultRowHeight="15"/>
  <sheetData>
    <row r="1" spans="2:2">
      <c r="B1" t="s">
        <v>229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3:H31"/>
  <sheetViews>
    <sheetView topLeftCell="A4" workbookViewId="0">
      <selection activeCell="F7" sqref="F7"/>
    </sheetView>
  </sheetViews>
  <sheetFormatPr defaultRowHeight="15"/>
  <cols>
    <col min="1" max="1" width="3.85546875" style="6" customWidth="1"/>
    <col min="2" max="2" width="47.5703125" style="6" customWidth="1"/>
    <col min="3" max="3" width="17.7109375" style="6" customWidth="1"/>
    <col min="4" max="16384" width="9.140625" style="6"/>
  </cols>
  <sheetData>
    <row r="3" spans="1:8" ht="21">
      <c r="A3" s="151" t="s">
        <v>250</v>
      </c>
      <c r="B3" s="151"/>
      <c r="C3" s="151"/>
    </row>
    <row r="4" spans="1:8" ht="21">
      <c r="A4" s="123"/>
      <c r="B4" s="138" t="s">
        <v>265</v>
      </c>
      <c r="C4" s="123"/>
    </row>
    <row r="6" spans="1:8" ht="28.5" customHeight="1">
      <c r="A6" s="1" t="s">
        <v>0</v>
      </c>
      <c r="B6" s="3" t="s">
        <v>2</v>
      </c>
      <c r="C6" s="7" t="s">
        <v>1</v>
      </c>
    </row>
    <row r="7" spans="1:8" ht="18.75">
      <c r="A7" s="2" t="s">
        <v>3</v>
      </c>
      <c r="B7" s="13" t="s">
        <v>4</v>
      </c>
      <c r="C7" s="67">
        <f>+C8+C11+C16</f>
        <v>4850639</v>
      </c>
    </row>
    <row r="8" spans="1:8" ht="18.75">
      <c r="A8" s="1"/>
      <c r="B8" s="14" t="s">
        <v>5</v>
      </c>
      <c r="C8" s="71">
        <f>+C9+C10</f>
        <v>1953922</v>
      </c>
    </row>
    <row r="9" spans="1:8" ht="18.75">
      <c r="A9" s="1"/>
      <c r="B9" s="44" t="s">
        <v>221</v>
      </c>
      <c r="C9" s="72">
        <v>1321503</v>
      </c>
    </row>
    <row r="10" spans="1:8" ht="18.75">
      <c r="A10" s="1"/>
      <c r="B10" s="44" t="s">
        <v>222</v>
      </c>
      <c r="C10" s="72">
        <v>632419</v>
      </c>
    </row>
    <row r="11" spans="1:8" ht="18.75">
      <c r="A11" s="1"/>
      <c r="B11" s="14" t="s">
        <v>6</v>
      </c>
      <c r="C11" s="71">
        <f>+C12+C13+C14</f>
        <v>2896717</v>
      </c>
    </row>
    <row r="12" spans="1:8" ht="18.75">
      <c r="A12" s="1"/>
      <c r="B12" s="44" t="s">
        <v>223</v>
      </c>
      <c r="C12" s="72">
        <v>1435201</v>
      </c>
      <c r="H12" s="15"/>
    </row>
    <row r="13" spans="1:8" ht="18.75">
      <c r="A13" s="1"/>
      <c r="B13" s="44" t="s">
        <v>224</v>
      </c>
      <c r="C13" s="72">
        <v>256751</v>
      </c>
    </row>
    <row r="14" spans="1:8" ht="18.75">
      <c r="A14" s="1"/>
      <c r="B14" s="44" t="s">
        <v>227</v>
      </c>
      <c r="C14" s="72">
        <v>1204765</v>
      </c>
    </row>
    <row r="15" spans="1:8" ht="18.75">
      <c r="A15" s="1"/>
      <c r="B15" s="44" t="s">
        <v>225</v>
      </c>
      <c r="C15" s="72"/>
    </row>
    <row r="16" spans="1:8" ht="18.75">
      <c r="A16" s="1"/>
      <c r="B16" s="14" t="s">
        <v>7</v>
      </c>
      <c r="C16" s="71">
        <f>+C17+C18+C19+C20+C21</f>
        <v>0</v>
      </c>
    </row>
    <row r="17" spans="1:3" ht="18.75">
      <c r="A17" s="1"/>
      <c r="B17" s="44" t="s">
        <v>226</v>
      </c>
      <c r="C17" s="72"/>
    </row>
    <row r="18" spans="1:3" ht="18.75">
      <c r="A18" s="1"/>
      <c r="B18" s="44" t="s">
        <v>9</v>
      </c>
      <c r="C18" s="72"/>
    </row>
    <row r="19" spans="1:3" ht="18.75">
      <c r="A19" s="1"/>
      <c r="B19" s="44" t="s">
        <v>10</v>
      </c>
      <c r="C19" s="72"/>
    </row>
    <row r="20" spans="1:3" ht="18.75">
      <c r="A20" s="1"/>
      <c r="B20" s="44" t="s">
        <v>11</v>
      </c>
      <c r="C20" s="72"/>
    </row>
    <row r="21" spans="1:3" ht="18.75">
      <c r="A21" s="1"/>
      <c r="B21" s="44" t="s">
        <v>12</v>
      </c>
      <c r="C21" s="72"/>
    </row>
    <row r="22" spans="1:3" ht="18.75">
      <c r="A22" s="1"/>
      <c r="B22" s="44" t="s">
        <v>8</v>
      </c>
      <c r="C22" s="72"/>
    </row>
    <row r="23" spans="1:3" ht="18.75">
      <c r="A23" s="1"/>
      <c r="B23" s="44" t="s">
        <v>13</v>
      </c>
      <c r="C23" s="72"/>
    </row>
    <row r="24" spans="1:3" ht="18.75">
      <c r="A24" s="2" t="s">
        <v>14</v>
      </c>
      <c r="B24" s="13" t="s">
        <v>15</v>
      </c>
      <c r="C24" s="67">
        <f>+C25+C30</f>
        <v>222423</v>
      </c>
    </row>
    <row r="25" spans="1:3" ht="18.75">
      <c r="A25" s="1"/>
      <c r="B25" s="14" t="s">
        <v>16</v>
      </c>
      <c r="C25" s="71">
        <f>+C26+C27+C28+C29</f>
        <v>222423</v>
      </c>
    </row>
    <row r="26" spans="1:3" ht="18.75">
      <c r="A26" s="1"/>
      <c r="B26" s="44" t="s">
        <v>17</v>
      </c>
      <c r="C26" s="72"/>
    </row>
    <row r="27" spans="1:3" ht="18.75">
      <c r="A27" s="1"/>
      <c r="B27" s="44" t="s">
        <v>18</v>
      </c>
      <c r="C27" s="72"/>
    </row>
    <row r="28" spans="1:3" ht="18.75">
      <c r="A28" s="1"/>
      <c r="B28" s="44" t="s">
        <v>19</v>
      </c>
      <c r="C28" s="72">
        <v>222423</v>
      </c>
    </row>
    <row r="29" spans="1:3" ht="18.75">
      <c r="A29" s="1"/>
      <c r="B29" s="44" t="s">
        <v>20</v>
      </c>
      <c r="C29" s="72"/>
    </row>
    <row r="30" spans="1:3" ht="18.75">
      <c r="A30" s="1"/>
      <c r="B30" s="14" t="s">
        <v>21</v>
      </c>
      <c r="C30" s="72"/>
    </row>
    <row r="31" spans="1:3" ht="24.75" customHeight="1">
      <c r="A31" s="1"/>
      <c r="B31" s="13" t="s">
        <v>22</v>
      </c>
      <c r="C31" s="67">
        <f>+C7+C24</f>
        <v>5073062</v>
      </c>
    </row>
  </sheetData>
  <mergeCells count="1">
    <mergeCell ref="A3:C3"/>
  </mergeCell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5:C30"/>
  <sheetViews>
    <sheetView topLeftCell="A25" workbookViewId="0">
      <selection activeCell="F28" sqref="F28"/>
    </sheetView>
  </sheetViews>
  <sheetFormatPr defaultRowHeight="15"/>
  <cols>
    <col min="1" max="1" width="4.140625" style="6" customWidth="1"/>
    <col min="2" max="2" width="47.140625" style="12" customWidth="1"/>
    <col min="3" max="3" width="17.85546875" style="6" customWidth="1"/>
    <col min="4" max="5" width="9.140625" style="6"/>
    <col min="6" max="6" width="14.85546875" style="6" customWidth="1"/>
    <col min="7" max="16384" width="9.140625" style="6"/>
  </cols>
  <sheetData>
    <row r="5" spans="1:3" ht="30.75" customHeight="1">
      <c r="A5" s="47" t="s">
        <v>23</v>
      </c>
      <c r="B5" s="3" t="s">
        <v>24</v>
      </c>
      <c r="C5" s="7" t="s">
        <v>25</v>
      </c>
    </row>
    <row r="6" spans="1:3" ht="18.75">
      <c r="A6" s="2" t="s">
        <v>26</v>
      </c>
      <c r="B6" s="13" t="s">
        <v>27</v>
      </c>
      <c r="C6" s="67">
        <f>+C7+C10</f>
        <v>4078474</v>
      </c>
    </row>
    <row r="7" spans="1:3" ht="18.75">
      <c r="A7" s="1"/>
      <c r="B7" s="45" t="s">
        <v>200</v>
      </c>
      <c r="C7" s="67"/>
    </row>
    <row r="8" spans="1:3" ht="18.75">
      <c r="A8" s="1"/>
      <c r="B8" s="46" t="s">
        <v>209</v>
      </c>
      <c r="C8" s="68">
        <v>0</v>
      </c>
    </row>
    <row r="9" spans="1:3" ht="18.75">
      <c r="A9" s="1"/>
      <c r="B9" s="46" t="s">
        <v>210</v>
      </c>
      <c r="C9" s="68">
        <v>0</v>
      </c>
    </row>
    <row r="10" spans="1:3" ht="18.75">
      <c r="A10" s="1"/>
      <c r="B10" s="45" t="s">
        <v>201</v>
      </c>
      <c r="C10" s="67">
        <f>SUM(C11:C19)</f>
        <v>4078474</v>
      </c>
    </row>
    <row r="11" spans="1:3" ht="18.75">
      <c r="A11" s="1"/>
      <c r="B11" s="46" t="s">
        <v>208</v>
      </c>
      <c r="C11" s="68">
        <v>3957773</v>
      </c>
    </row>
    <row r="12" spans="1:3" ht="18.75">
      <c r="A12" s="1"/>
      <c r="B12" s="46" t="s">
        <v>211</v>
      </c>
      <c r="C12" s="68"/>
    </row>
    <row r="13" spans="1:3" ht="18.75">
      <c r="A13" s="1"/>
      <c r="B13" s="46" t="s">
        <v>212</v>
      </c>
      <c r="C13" s="68">
        <v>65831</v>
      </c>
    </row>
    <row r="14" spans="1:3" ht="18.75">
      <c r="A14" s="1"/>
      <c r="B14" s="46" t="s">
        <v>213</v>
      </c>
      <c r="C14" s="68">
        <v>31620</v>
      </c>
    </row>
    <row r="15" spans="1:3" ht="18.75">
      <c r="A15" s="1"/>
      <c r="B15" s="46" t="s">
        <v>214</v>
      </c>
      <c r="C15" s="68">
        <v>23250</v>
      </c>
    </row>
    <row r="16" spans="1:3" ht="18.75">
      <c r="A16" s="1"/>
      <c r="B16" s="46" t="s">
        <v>215</v>
      </c>
      <c r="C16" s="68">
        <v>0</v>
      </c>
    </row>
    <row r="17" spans="1:3" ht="18.75">
      <c r="A17" s="1"/>
      <c r="B17" s="46" t="s">
        <v>216</v>
      </c>
      <c r="C17" s="68">
        <v>0</v>
      </c>
    </row>
    <row r="18" spans="1:3" ht="18.75">
      <c r="A18" s="1"/>
      <c r="B18" s="46" t="s">
        <v>217</v>
      </c>
      <c r="C18" s="68">
        <v>0</v>
      </c>
    </row>
    <row r="19" spans="1:3" ht="18.75">
      <c r="A19" s="1"/>
      <c r="B19" s="46" t="s">
        <v>218</v>
      </c>
      <c r="C19" s="68">
        <v>0</v>
      </c>
    </row>
    <row r="20" spans="1:3" ht="18.75">
      <c r="A20" s="1"/>
      <c r="B20" s="46" t="s">
        <v>219</v>
      </c>
      <c r="C20" s="68"/>
    </row>
    <row r="21" spans="1:3" ht="18.75">
      <c r="A21" s="2" t="s">
        <v>14</v>
      </c>
      <c r="B21" s="13" t="s">
        <v>28</v>
      </c>
      <c r="C21" s="67">
        <v>0</v>
      </c>
    </row>
    <row r="22" spans="1:3" ht="18.75">
      <c r="A22" s="1"/>
      <c r="B22" s="45" t="s">
        <v>202</v>
      </c>
      <c r="C22" s="68"/>
    </row>
    <row r="23" spans="1:3" ht="18.75">
      <c r="A23" s="1"/>
      <c r="B23" s="46" t="s">
        <v>220</v>
      </c>
      <c r="C23" s="68">
        <v>0</v>
      </c>
    </row>
    <row r="24" spans="1:3" ht="18.75">
      <c r="A24" s="1"/>
      <c r="B24" s="45" t="s">
        <v>203</v>
      </c>
      <c r="C24" s="68"/>
    </row>
    <row r="25" spans="1:3" ht="18.75">
      <c r="A25" s="1"/>
      <c r="B25" s="46" t="s">
        <v>220</v>
      </c>
      <c r="C25" s="68">
        <v>0</v>
      </c>
    </row>
    <row r="26" spans="1:3" ht="18.75">
      <c r="A26" s="2" t="s">
        <v>29</v>
      </c>
      <c r="B26" s="13" t="s">
        <v>30</v>
      </c>
      <c r="C26" s="67">
        <f>SUM(C27:C29)</f>
        <v>114297</v>
      </c>
    </row>
    <row r="27" spans="1:3" ht="18.75">
      <c r="A27" s="1"/>
      <c r="B27" s="45" t="s">
        <v>204</v>
      </c>
      <c r="C27" s="68">
        <v>100000</v>
      </c>
    </row>
    <row r="28" spans="1:3" ht="18.75">
      <c r="A28" s="1"/>
      <c r="B28" s="45" t="s">
        <v>205</v>
      </c>
      <c r="C28" s="68">
        <v>0</v>
      </c>
    </row>
    <row r="29" spans="1:3" ht="18.75">
      <c r="A29" s="1"/>
      <c r="B29" s="45" t="s">
        <v>206</v>
      </c>
      <c r="C29" s="68">
        <v>14297</v>
      </c>
    </row>
    <row r="30" spans="1:3" ht="27.75" customHeight="1">
      <c r="A30" s="1"/>
      <c r="B30" s="3" t="s">
        <v>31</v>
      </c>
      <c r="C30" s="67">
        <f>C26+C21+C10+C7</f>
        <v>4192771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3:C37"/>
  <sheetViews>
    <sheetView topLeftCell="A22" zoomScale="120" zoomScaleNormal="120" workbookViewId="0">
      <selection activeCell="F39" sqref="F39"/>
    </sheetView>
  </sheetViews>
  <sheetFormatPr defaultRowHeight="15"/>
  <cols>
    <col min="1" max="1" width="4.42578125" style="6" customWidth="1"/>
    <col min="2" max="2" width="48.140625" style="6" customWidth="1"/>
    <col min="3" max="3" width="15.42578125" style="6" customWidth="1"/>
    <col min="4" max="6" width="9.140625" style="6"/>
    <col min="7" max="7" width="14.5703125" style="6" customWidth="1"/>
    <col min="8" max="16384" width="9.140625" style="6"/>
  </cols>
  <sheetData>
    <row r="3" spans="1:3" ht="18.75">
      <c r="A3" s="152" t="s">
        <v>251</v>
      </c>
      <c r="B3" s="152"/>
      <c r="C3" s="152"/>
    </row>
    <row r="4" spans="1:3">
      <c r="A4" s="153" t="s">
        <v>32</v>
      </c>
      <c r="B4" s="153"/>
      <c r="C4" s="153"/>
    </row>
    <row r="6" spans="1:3" ht="28.5" customHeight="1">
      <c r="A6" s="4" t="s">
        <v>23</v>
      </c>
      <c r="B6" s="2" t="s">
        <v>33</v>
      </c>
      <c r="C6" s="107" t="s">
        <v>1</v>
      </c>
    </row>
    <row r="7" spans="1:3">
      <c r="A7" s="2" t="s">
        <v>3</v>
      </c>
      <c r="B7" s="4" t="s">
        <v>185</v>
      </c>
      <c r="C7" s="69">
        <v>1152871</v>
      </c>
    </row>
    <row r="8" spans="1:3">
      <c r="A8" s="1"/>
      <c r="B8" s="1"/>
      <c r="C8" s="70"/>
    </row>
    <row r="9" spans="1:3">
      <c r="A9" s="1"/>
      <c r="B9" s="1"/>
      <c r="C9" s="70"/>
    </row>
    <row r="10" spans="1:3">
      <c r="A10" s="1"/>
      <c r="B10" s="1"/>
      <c r="C10" s="70"/>
    </row>
    <row r="11" spans="1:3">
      <c r="A11" s="2" t="s">
        <v>14</v>
      </c>
      <c r="B11" s="4" t="s">
        <v>184</v>
      </c>
      <c r="C11" s="69">
        <f>+C16+C19+C20+C30</f>
        <v>1167168</v>
      </c>
    </row>
    <row r="12" spans="1:3" s="10" customFormat="1" ht="15.75">
      <c r="A12" s="8">
        <v>1</v>
      </c>
      <c r="B12" s="28" t="s">
        <v>178</v>
      </c>
      <c r="C12" s="72"/>
    </row>
    <row r="13" spans="1:3">
      <c r="A13" s="1"/>
      <c r="B13" s="1" t="s">
        <v>177</v>
      </c>
      <c r="C13" s="70"/>
    </row>
    <row r="14" spans="1:3" ht="14.25" customHeight="1">
      <c r="A14" s="1"/>
      <c r="B14" s="11" t="s">
        <v>180</v>
      </c>
      <c r="C14" s="70"/>
    </row>
    <row r="15" spans="1:3">
      <c r="A15" s="1"/>
      <c r="B15" s="1" t="s">
        <v>179</v>
      </c>
      <c r="C15" s="70"/>
    </row>
    <row r="16" spans="1:3" s="10" customFormat="1" ht="15.75">
      <c r="A16" s="8">
        <v>2</v>
      </c>
      <c r="B16" s="28" t="s">
        <v>181</v>
      </c>
      <c r="C16" s="71">
        <f>+C17+C18</f>
        <v>577665</v>
      </c>
    </row>
    <row r="17" spans="1:3">
      <c r="A17" s="1"/>
      <c r="B17" s="1" t="s">
        <v>182</v>
      </c>
      <c r="C17" s="70">
        <v>495000</v>
      </c>
    </row>
    <row r="18" spans="1:3">
      <c r="A18" s="1"/>
      <c r="B18" s="1" t="s">
        <v>183</v>
      </c>
      <c r="C18" s="70">
        <v>82665</v>
      </c>
    </row>
    <row r="19" spans="1:3" s="10" customFormat="1" ht="15.75">
      <c r="A19" s="8">
        <v>3</v>
      </c>
      <c r="B19" s="28" t="s">
        <v>186</v>
      </c>
      <c r="C19" s="72"/>
    </row>
    <row r="20" spans="1:3" s="10" customFormat="1" ht="15.75">
      <c r="A20" s="8">
        <v>4</v>
      </c>
      <c r="B20" s="28" t="s">
        <v>187</v>
      </c>
      <c r="C20" s="71">
        <f>+C21+C22+C23+C24+C25+C26+C27</f>
        <v>583251</v>
      </c>
    </row>
    <row r="21" spans="1:3">
      <c r="A21" s="1"/>
      <c r="B21" s="1" t="s">
        <v>188</v>
      </c>
      <c r="C21" s="70">
        <v>215404</v>
      </c>
    </row>
    <row r="22" spans="1:3" ht="16.5" customHeight="1">
      <c r="A22" s="1"/>
      <c r="B22" s="11" t="s">
        <v>189</v>
      </c>
      <c r="C22" s="70">
        <v>22852</v>
      </c>
    </row>
    <row r="23" spans="1:3">
      <c r="A23" s="1"/>
      <c r="B23" s="1" t="s">
        <v>190</v>
      </c>
      <c r="C23" s="70">
        <v>0</v>
      </c>
    </row>
    <row r="24" spans="1:3">
      <c r="A24" s="1"/>
      <c r="B24" s="1" t="s">
        <v>191</v>
      </c>
      <c r="C24" s="70">
        <v>167340</v>
      </c>
    </row>
    <row r="25" spans="1:3">
      <c r="A25" s="1"/>
      <c r="B25" s="1" t="s">
        <v>192</v>
      </c>
      <c r="C25" s="70"/>
    </row>
    <row r="26" spans="1:3">
      <c r="A26" s="1"/>
      <c r="B26" s="1" t="s">
        <v>193</v>
      </c>
      <c r="C26" s="70">
        <v>115470</v>
      </c>
    </row>
    <row r="27" spans="1:3" ht="18" customHeight="1">
      <c r="A27" s="1"/>
      <c r="B27" s="5" t="s">
        <v>194</v>
      </c>
      <c r="C27" s="70">
        <v>62185</v>
      </c>
    </row>
    <row r="28" spans="1:3">
      <c r="A28" s="1"/>
      <c r="B28" s="1"/>
      <c r="C28" s="70"/>
    </row>
    <row r="29" spans="1:3">
      <c r="A29" s="1"/>
      <c r="B29" s="1"/>
      <c r="C29" s="70"/>
    </row>
    <row r="30" spans="1:3" s="10" customFormat="1" ht="15.75">
      <c r="A30" s="9">
        <v>5</v>
      </c>
      <c r="B30" s="28" t="s">
        <v>195</v>
      </c>
      <c r="C30" s="71">
        <f>+C31+C32</f>
        <v>6252</v>
      </c>
    </row>
    <row r="31" spans="1:3">
      <c r="A31" s="1"/>
      <c r="B31" s="11" t="s">
        <v>196</v>
      </c>
      <c r="C31" s="70">
        <v>6252</v>
      </c>
    </row>
    <row r="32" spans="1:3">
      <c r="A32" s="1"/>
      <c r="B32" s="1"/>
      <c r="C32" s="70"/>
    </row>
    <row r="33" spans="1:3">
      <c r="A33" s="1"/>
      <c r="B33" s="1"/>
      <c r="C33" s="70"/>
    </row>
    <row r="34" spans="1:3" s="10" customFormat="1" ht="15.75">
      <c r="A34" s="27" t="s">
        <v>34</v>
      </c>
      <c r="B34" s="28" t="s">
        <v>197</v>
      </c>
      <c r="C34" s="72">
        <f>+C7-C11</f>
        <v>-14297</v>
      </c>
    </row>
    <row r="35" spans="1:3">
      <c r="A35" s="1"/>
      <c r="B35" s="1"/>
      <c r="C35" s="70"/>
    </row>
    <row r="36" spans="1:3" s="10" customFormat="1" ht="15.75">
      <c r="A36" s="8">
        <v>6</v>
      </c>
      <c r="B36" s="9" t="s">
        <v>199</v>
      </c>
      <c r="C36" s="72">
        <v>0</v>
      </c>
    </row>
    <row r="37" spans="1:3" s="10" customFormat="1" ht="15.75">
      <c r="A37" s="27" t="s">
        <v>35</v>
      </c>
      <c r="B37" s="28" t="s">
        <v>198</v>
      </c>
      <c r="C37" s="72">
        <v>0</v>
      </c>
    </row>
  </sheetData>
  <mergeCells count="2">
    <mergeCell ref="A3:C3"/>
    <mergeCell ref="A4:C4"/>
  </mergeCells>
  <pageMargins left="0.7" right="0.7" top="0.75" bottom="0.75" header="0.2800000000000000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B2:I29"/>
  <sheetViews>
    <sheetView topLeftCell="C4" workbookViewId="0">
      <selection activeCell="J17" sqref="J17"/>
    </sheetView>
  </sheetViews>
  <sheetFormatPr defaultRowHeight="15"/>
  <cols>
    <col min="1" max="16384" width="9.140625" style="6"/>
  </cols>
  <sheetData>
    <row r="2" spans="2:9">
      <c r="B2" s="16"/>
      <c r="C2" s="17"/>
      <c r="D2" s="17"/>
      <c r="E2" s="17"/>
      <c r="F2" s="17"/>
      <c r="G2" s="17"/>
      <c r="H2" s="17"/>
      <c r="I2" s="18"/>
    </row>
    <row r="3" spans="2:9">
      <c r="B3" s="19"/>
      <c r="C3" s="20"/>
      <c r="D3" s="20"/>
      <c r="E3" s="20"/>
      <c r="F3" s="20"/>
      <c r="G3" s="20"/>
      <c r="H3" s="20"/>
      <c r="I3" s="21"/>
    </row>
    <row r="4" spans="2:9" ht="18.75">
      <c r="B4" s="19"/>
      <c r="C4" s="20"/>
      <c r="D4" s="29" t="s">
        <v>36</v>
      </c>
      <c r="E4" s="29"/>
      <c r="F4" s="29"/>
      <c r="G4" s="29"/>
      <c r="H4" s="20"/>
      <c r="I4" s="21"/>
    </row>
    <row r="5" spans="2:9">
      <c r="B5" s="19"/>
      <c r="C5" s="141"/>
      <c r="D5" s="141"/>
      <c r="E5" s="141"/>
      <c r="F5" s="141"/>
      <c r="G5" s="141"/>
      <c r="H5" s="141"/>
      <c r="I5" s="156"/>
    </row>
    <row r="6" spans="2:9">
      <c r="B6" s="19">
        <v>1</v>
      </c>
      <c r="C6" s="122" t="s">
        <v>253</v>
      </c>
      <c r="D6" s="122"/>
      <c r="E6" s="122"/>
      <c r="F6" s="122"/>
      <c r="G6" s="122"/>
      <c r="H6" s="122"/>
      <c r="I6" s="125"/>
    </row>
    <row r="7" spans="2:9">
      <c r="B7" s="19"/>
      <c r="C7" s="122" t="s">
        <v>254</v>
      </c>
      <c r="D7" s="122"/>
      <c r="E7" s="122"/>
      <c r="F7" s="122"/>
      <c r="G7" s="122"/>
      <c r="H7" s="122"/>
      <c r="I7" s="125"/>
    </row>
    <row r="8" spans="2:9">
      <c r="B8" s="19"/>
      <c r="C8" s="122" t="s">
        <v>255</v>
      </c>
      <c r="D8" s="122"/>
      <c r="E8" s="122"/>
      <c r="F8" s="122"/>
      <c r="G8" s="122"/>
      <c r="H8" s="122"/>
      <c r="I8" s="125"/>
    </row>
    <row r="9" spans="2:9">
      <c r="B9" s="19">
        <v>2</v>
      </c>
      <c r="C9" s="141" t="s">
        <v>230</v>
      </c>
      <c r="D9" s="141"/>
      <c r="E9" s="141"/>
      <c r="F9" s="141"/>
      <c r="G9" s="141"/>
      <c r="H9" s="141"/>
      <c r="I9" s="156"/>
    </row>
    <row r="10" spans="2:9">
      <c r="B10" s="19">
        <v>3</v>
      </c>
      <c r="C10" s="141" t="s">
        <v>231</v>
      </c>
      <c r="D10" s="141"/>
      <c r="E10" s="141"/>
      <c r="F10" s="141"/>
      <c r="G10" s="141"/>
      <c r="H10" s="141"/>
      <c r="I10" s="156"/>
    </row>
    <row r="11" spans="2:9">
      <c r="B11" s="19">
        <v>4</v>
      </c>
      <c r="C11" s="141" t="s">
        <v>247</v>
      </c>
      <c r="D11" s="141"/>
      <c r="E11" s="141"/>
      <c r="F11" s="141"/>
      <c r="G11" s="141"/>
      <c r="H11" s="141"/>
      <c r="I11" s="156"/>
    </row>
    <row r="12" spans="2:9">
      <c r="B12" s="19">
        <v>5</v>
      </c>
      <c r="C12" s="141" t="s">
        <v>232</v>
      </c>
      <c r="D12" s="141"/>
      <c r="E12" s="141"/>
      <c r="F12" s="141"/>
      <c r="G12" s="141"/>
      <c r="H12" s="141"/>
      <c r="I12" s="156"/>
    </row>
    <row r="13" spans="2:9">
      <c r="B13" s="19">
        <v>6</v>
      </c>
      <c r="C13" s="141" t="s">
        <v>233</v>
      </c>
      <c r="D13" s="141"/>
      <c r="E13" s="141"/>
      <c r="F13" s="141"/>
      <c r="G13" s="141"/>
      <c r="H13" s="141"/>
      <c r="I13" s="156"/>
    </row>
    <row r="14" spans="2:9" ht="15.75" customHeight="1">
      <c r="B14" s="19"/>
      <c r="C14" s="141" t="s">
        <v>56</v>
      </c>
      <c r="D14" s="141"/>
      <c r="E14" s="141"/>
      <c r="F14" s="141"/>
      <c r="G14" s="141"/>
      <c r="H14" s="141"/>
      <c r="I14" s="156"/>
    </row>
    <row r="15" spans="2:9">
      <c r="B15" s="19">
        <v>7</v>
      </c>
      <c r="C15" s="141" t="s">
        <v>264</v>
      </c>
      <c r="D15" s="141"/>
      <c r="E15" s="141"/>
      <c r="F15" s="141"/>
      <c r="G15" s="141"/>
      <c r="H15" s="141"/>
      <c r="I15" s="156"/>
    </row>
    <row r="16" spans="2:9">
      <c r="B16" s="19"/>
      <c r="C16" s="141"/>
      <c r="D16" s="141"/>
      <c r="E16" s="141"/>
      <c r="F16" s="141"/>
      <c r="G16" s="141"/>
      <c r="H16" s="141"/>
      <c r="I16" s="156"/>
    </row>
    <row r="17" spans="2:9">
      <c r="B17" s="19"/>
      <c r="C17" s="141"/>
      <c r="D17" s="141"/>
      <c r="E17" s="141"/>
      <c r="F17" s="141"/>
      <c r="G17" s="141"/>
      <c r="H17" s="141"/>
      <c r="I17" s="156"/>
    </row>
    <row r="18" spans="2:9">
      <c r="B18" s="19"/>
      <c r="C18" s="141"/>
      <c r="D18" s="141"/>
      <c r="E18" s="141"/>
      <c r="F18" s="141"/>
      <c r="G18" s="141"/>
      <c r="H18" s="141"/>
      <c r="I18" s="156"/>
    </row>
    <row r="19" spans="2:9">
      <c r="B19" s="19"/>
      <c r="C19" s="141"/>
      <c r="D19" s="141"/>
      <c r="E19" s="141"/>
      <c r="F19" s="141"/>
      <c r="G19" s="141"/>
      <c r="H19" s="141"/>
      <c r="I19" s="156"/>
    </row>
    <row r="20" spans="2:9">
      <c r="B20" s="19"/>
      <c r="C20" s="141"/>
      <c r="D20" s="141"/>
      <c r="E20" s="141"/>
      <c r="F20" s="141"/>
      <c r="G20" s="141"/>
      <c r="H20" s="141"/>
      <c r="I20" s="156"/>
    </row>
    <row r="21" spans="2:9">
      <c r="B21" s="19"/>
      <c r="C21" s="149" t="s">
        <v>257</v>
      </c>
      <c r="D21" s="149"/>
      <c r="E21" s="20"/>
      <c r="F21" s="154" t="s">
        <v>259</v>
      </c>
      <c r="G21" s="154"/>
      <c r="H21" s="154"/>
      <c r="I21" s="21"/>
    </row>
    <row r="22" spans="2:9">
      <c r="B22" s="19"/>
      <c r="C22" s="141" t="s">
        <v>258</v>
      </c>
      <c r="D22" s="141"/>
      <c r="E22" s="20" t="s">
        <v>37</v>
      </c>
      <c r="F22" s="155" t="s">
        <v>256</v>
      </c>
      <c r="G22" s="155"/>
      <c r="H22" s="155"/>
      <c r="I22" s="21"/>
    </row>
    <row r="23" spans="2:9">
      <c r="B23" s="19"/>
      <c r="C23" s="122"/>
      <c r="D23" s="122"/>
      <c r="E23" s="122"/>
      <c r="F23" s="124"/>
      <c r="G23" s="124"/>
      <c r="H23" s="124"/>
      <c r="I23" s="125"/>
    </row>
    <row r="24" spans="2:9">
      <c r="B24" s="19"/>
      <c r="C24" s="122"/>
      <c r="D24" s="122"/>
      <c r="E24" s="122"/>
      <c r="F24" s="124"/>
      <c r="G24" s="124"/>
      <c r="H24" s="124"/>
      <c r="I24" s="125"/>
    </row>
    <row r="25" spans="2:9">
      <c r="B25" s="19"/>
      <c r="C25" s="20"/>
      <c r="D25" s="20"/>
      <c r="E25" s="20"/>
      <c r="F25" s="20"/>
      <c r="G25" s="20"/>
      <c r="H25" s="20"/>
      <c r="I25" s="21"/>
    </row>
    <row r="26" spans="2:9">
      <c r="B26" s="19"/>
      <c r="C26" s="65"/>
      <c r="D26" s="65"/>
      <c r="E26" s="65"/>
      <c r="F26" s="65"/>
      <c r="G26" s="65"/>
      <c r="H26" s="65"/>
      <c r="I26" s="66"/>
    </row>
    <row r="27" spans="2:9">
      <c r="B27" s="19"/>
      <c r="C27" s="65"/>
      <c r="D27" s="65"/>
      <c r="E27" s="65"/>
      <c r="F27" s="65"/>
      <c r="G27" s="65"/>
      <c r="H27" s="65"/>
      <c r="I27" s="66"/>
    </row>
    <row r="28" spans="2:9">
      <c r="B28" s="19"/>
      <c r="C28" s="65"/>
      <c r="D28" s="65"/>
      <c r="E28" s="65"/>
      <c r="F28" s="65"/>
      <c r="G28" s="65"/>
      <c r="H28" s="65"/>
      <c r="I28" s="66"/>
    </row>
    <row r="29" spans="2:9">
      <c r="B29" s="24"/>
      <c r="C29" s="25"/>
      <c r="D29" s="25"/>
      <c r="E29" s="25"/>
      <c r="F29" s="25"/>
      <c r="G29" s="25"/>
      <c r="H29" s="25"/>
      <c r="I29" s="26"/>
    </row>
  </sheetData>
  <mergeCells count="17">
    <mergeCell ref="C13:I13"/>
    <mergeCell ref="C14:I14"/>
    <mergeCell ref="C5:I5"/>
    <mergeCell ref="C9:I9"/>
    <mergeCell ref="C10:I10"/>
    <mergeCell ref="C11:I11"/>
    <mergeCell ref="C12:I12"/>
    <mergeCell ref="F21:H21"/>
    <mergeCell ref="C21:D21"/>
    <mergeCell ref="C22:D22"/>
    <mergeCell ref="F22:H22"/>
    <mergeCell ref="C15:I15"/>
    <mergeCell ref="C18:I18"/>
    <mergeCell ref="C19:I19"/>
    <mergeCell ref="C20:I20"/>
    <mergeCell ref="C16:I16"/>
    <mergeCell ref="C17:I17"/>
  </mergeCells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B2:I31"/>
  <sheetViews>
    <sheetView topLeftCell="A7" workbookViewId="0">
      <selection activeCell="N10" sqref="N10"/>
    </sheetView>
  </sheetViews>
  <sheetFormatPr defaultRowHeight="15"/>
  <cols>
    <col min="2" max="2" width="4.42578125" customWidth="1"/>
    <col min="6" max="6" width="14.42578125" customWidth="1"/>
    <col min="7" max="7" width="14" customWidth="1"/>
    <col min="8" max="8" width="10.85546875" customWidth="1"/>
    <col min="9" max="9" width="11" customWidth="1"/>
  </cols>
  <sheetData>
    <row r="2" spans="2:9" ht="18.75">
      <c r="C2" s="41" t="s">
        <v>57</v>
      </c>
      <c r="D2" s="41"/>
      <c r="E2" s="41"/>
    </row>
    <row r="3" spans="2:9" ht="18.75">
      <c r="C3" s="41" t="s">
        <v>58</v>
      </c>
      <c r="D3" s="41"/>
      <c r="E3" s="41"/>
    </row>
    <row r="5" spans="2:9">
      <c r="H5" s="30" t="s">
        <v>59</v>
      </c>
    </row>
    <row r="7" spans="2:9">
      <c r="I7" s="30" t="s">
        <v>88</v>
      </c>
    </row>
    <row r="8" spans="2:9" ht="18.75">
      <c r="B8" s="48"/>
      <c r="C8" s="49"/>
      <c r="D8" s="49"/>
      <c r="E8" s="49"/>
      <c r="F8" s="50" t="s">
        <v>82</v>
      </c>
      <c r="G8" s="49"/>
      <c r="H8" s="49"/>
      <c r="I8" s="51"/>
    </row>
    <row r="9" spans="2:9" ht="18.75">
      <c r="B9" s="52"/>
      <c r="C9" s="49"/>
      <c r="D9" s="49"/>
      <c r="E9" s="49"/>
      <c r="F9" s="49"/>
      <c r="G9" s="109" t="s">
        <v>80</v>
      </c>
      <c r="H9" s="126" t="s">
        <v>84</v>
      </c>
      <c r="I9" s="109"/>
    </row>
    <row r="10" spans="2:9" ht="18.75">
      <c r="B10" s="132"/>
      <c r="C10" s="133"/>
      <c r="D10" s="134" t="s">
        <v>83</v>
      </c>
      <c r="E10" s="135"/>
      <c r="F10" s="133"/>
      <c r="G10" s="121" t="s">
        <v>86</v>
      </c>
      <c r="H10" s="136" t="s">
        <v>85</v>
      </c>
      <c r="I10" s="121" t="s">
        <v>87</v>
      </c>
    </row>
    <row r="11" spans="2:9" ht="15.75">
      <c r="B11" s="127">
        <v>1</v>
      </c>
      <c r="C11" s="128" t="s">
        <v>60</v>
      </c>
      <c r="D11" s="129"/>
      <c r="E11" s="129"/>
      <c r="F11" s="130"/>
      <c r="G11" s="131">
        <v>70</v>
      </c>
      <c r="H11" s="128">
        <v>11100</v>
      </c>
      <c r="I11" s="71">
        <v>1153</v>
      </c>
    </row>
    <row r="12" spans="2:9" ht="15.75">
      <c r="B12" s="73" t="s">
        <v>67</v>
      </c>
      <c r="C12" s="74" t="s">
        <v>61</v>
      </c>
      <c r="D12" s="74"/>
      <c r="E12" s="74"/>
      <c r="F12" s="74"/>
      <c r="G12" s="54" t="s">
        <v>81</v>
      </c>
      <c r="H12" s="88">
        <v>11101</v>
      </c>
      <c r="I12" s="75"/>
    </row>
    <row r="13" spans="2:9" ht="15.75">
      <c r="B13" s="73" t="s">
        <v>68</v>
      </c>
      <c r="C13" s="54" t="s">
        <v>62</v>
      </c>
      <c r="D13" s="54"/>
      <c r="E13" s="54"/>
      <c r="F13" s="54"/>
      <c r="G13" s="54">
        <v>704</v>
      </c>
      <c r="H13" s="88">
        <v>11102</v>
      </c>
      <c r="I13" s="75">
        <v>1153</v>
      </c>
    </row>
    <row r="14" spans="2:9" ht="15.75">
      <c r="B14" s="73" t="s">
        <v>69</v>
      </c>
      <c r="C14" s="76" t="s">
        <v>63</v>
      </c>
      <c r="D14" s="76"/>
      <c r="E14" s="76"/>
      <c r="F14" s="76"/>
      <c r="G14" s="76">
        <v>705</v>
      </c>
      <c r="H14" s="84">
        <v>11103</v>
      </c>
      <c r="I14" s="77"/>
    </row>
    <row r="15" spans="2:9" ht="15.75">
      <c r="B15" s="78">
        <v>2</v>
      </c>
      <c r="C15" s="79" t="s">
        <v>234</v>
      </c>
      <c r="D15" s="80"/>
      <c r="E15" s="80"/>
      <c r="F15" s="81"/>
      <c r="G15" s="55">
        <v>708</v>
      </c>
      <c r="H15" s="82">
        <v>11104</v>
      </c>
      <c r="I15" s="75"/>
    </row>
    <row r="16" spans="2:9" ht="15.75">
      <c r="B16" s="83" t="s">
        <v>67</v>
      </c>
      <c r="C16" s="84" t="s">
        <v>64</v>
      </c>
      <c r="D16" s="85"/>
      <c r="E16" s="85"/>
      <c r="F16" s="86"/>
      <c r="G16" s="87">
        <v>7081</v>
      </c>
      <c r="H16" s="88">
        <v>111041</v>
      </c>
      <c r="I16" s="75"/>
    </row>
    <row r="17" spans="2:9" ht="15.75">
      <c r="B17" s="83" t="s">
        <v>68</v>
      </c>
      <c r="C17" s="84" t="s">
        <v>65</v>
      </c>
      <c r="D17" s="85"/>
      <c r="E17" s="85"/>
      <c r="F17" s="86"/>
      <c r="G17" s="87">
        <v>7082</v>
      </c>
      <c r="H17" s="88">
        <v>111042</v>
      </c>
      <c r="I17" s="75"/>
    </row>
    <row r="18" spans="2:9" ht="15.75">
      <c r="B18" s="83" t="s">
        <v>69</v>
      </c>
      <c r="C18" s="88" t="s">
        <v>66</v>
      </c>
      <c r="D18" s="89"/>
      <c r="E18" s="89"/>
      <c r="F18" s="87"/>
      <c r="G18" s="87">
        <v>7083</v>
      </c>
      <c r="H18" s="88">
        <v>111043</v>
      </c>
      <c r="I18" s="75"/>
    </row>
    <row r="19" spans="2:9" ht="15.75">
      <c r="B19" s="90">
        <v>3</v>
      </c>
      <c r="C19" s="91" t="s">
        <v>70</v>
      </c>
      <c r="D19" s="91"/>
      <c r="E19" s="91"/>
      <c r="F19" s="91"/>
      <c r="G19" s="55">
        <v>71</v>
      </c>
      <c r="H19" s="98">
        <v>11201</v>
      </c>
      <c r="I19" s="75"/>
    </row>
    <row r="20" spans="2:9" ht="15.75">
      <c r="B20" s="92"/>
      <c r="C20" s="88"/>
      <c r="D20" s="89" t="s">
        <v>71</v>
      </c>
      <c r="E20" s="89"/>
      <c r="F20" s="87"/>
      <c r="G20" s="87"/>
      <c r="H20" s="88">
        <v>112011</v>
      </c>
      <c r="I20" s="75"/>
    </row>
    <row r="21" spans="2:9" ht="15.75">
      <c r="B21" s="93"/>
      <c r="C21" s="94"/>
      <c r="D21" s="95" t="s">
        <v>72</v>
      </c>
      <c r="E21" s="95"/>
      <c r="F21" s="96"/>
      <c r="G21" s="87"/>
      <c r="H21" s="88">
        <v>112012</v>
      </c>
      <c r="I21" s="75"/>
    </row>
    <row r="22" spans="2:9" ht="15.75">
      <c r="B22" s="97">
        <v>4</v>
      </c>
      <c r="C22" s="98" t="s">
        <v>73</v>
      </c>
      <c r="D22" s="82"/>
      <c r="E22" s="89"/>
      <c r="F22" s="87"/>
      <c r="G22" s="99">
        <v>72</v>
      </c>
      <c r="H22" s="98">
        <v>11300</v>
      </c>
      <c r="I22" s="75"/>
    </row>
    <row r="23" spans="2:9" ht="15.75">
      <c r="B23" s="73"/>
      <c r="C23" s="74" t="s">
        <v>74</v>
      </c>
      <c r="D23" s="74"/>
      <c r="E23" s="74"/>
      <c r="F23" s="74"/>
      <c r="G23" s="54"/>
      <c r="H23" s="88">
        <v>11301</v>
      </c>
      <c r="I23" s="75"/>
    </row>
    <row r="24" spans="2:9" ht="15.75">
      <c r="B24" s="97">
        <v>5</v>
      </c>
      <c r="C24" s="100" t="s">
        <v>75</v>
      </c>
      <c r="D24" s="100"/>
      <c r="E24" s="100"/>
      <c r="F24" s="100"/>
      <c r="G24" s="55">
        <v>73</v>
      </c>
      <c r="H24" s="98">
        <v>11400</v>
      </c>
      <c r="I24" s="75"/>
    </row>
    <row r="25" spans="2:9" ht="15.75">
      <c r="B25" s="97">
        <v>6</v>
      </c>
      <c r="C25" s="98" t="s">
        <v>76</v>
      </c>
      <c r="D25" s="82"/>
      <c r="E25" s="82"/>
      <c r="F25" s="99"/>
      <c r="G25" s="81">
        <v>75</v>
      </c>
      <c r="H25" s="79">
        <v>11500</v>
      </c>
      <c r="I25" s="77"/>
    </row>
    <row r="26" spans="2:9" ht="15.75">
      <c r="B26" s="90">
        <v>7</v>
      </c>
      <c r="C26" s="101" t="s">
        <v>77</v>
      </c>
      <c r="D26" s="101"/>
      <c r="E26" s="101"/>
      <c r="F26" s="101"/>
      <c r="G26" s="55">
        <v>77</v>
      </c>
      <c r="H26" s="98">
        <v>11600</v>
      </c>
      <c r="I26" s="75"/>
    </row>
    <row r="27" spans="2:9" ht="16.5" thickBot="1">
      <c r="B27" s="102" t="s">
        <v>78</v>
      </c>
      <c r="C27" s="103" t="s">
        <v>79</v>
      </c>
      <c r="D27" s="103"/>
      <c r="E27" s="103"/>
      <c r="F27" s="103"/>
      <c r="G27" s="103"/>
      <c r="H27" s="108">
        <v>11800</v>
      </c>
      <c r="I27" s="104">
        <v>1153</v>
      </c>
    </row>
    <row r="28" spans="2:9" ht="18.75">
      <c r="B28" s="42"/>
      <c r="C28" s="42"/>
      <c r="D28" s="42"/>
      <c r="E28" s="42"/>
      <c r="F28" s="42"/>
      <c r="G28" s="42"/>
      <c r="H28" s="42"/>
      <c r="I28" s="42"/>
    </row>
    <row r="29" spans="2:9" ht="18.75">
      <c r="B29" s="42"/>
      <c r="C29" s="42"/>
      <c r="D29" s="42"/>
      <c r="E29" s="42"/>
      <c r="F29" s="42"/>
      <c r="G29" s="42"/>
      <c r="H29" s="42"/>
      <c r="I29" s="42"/>
    </row>
    <row r="30" spans="2:9" ht="18.75">
      <c r="B30" s="42"/>
      <c r="C30" s="42"/>
      <c r="D30" s="42"/>
      <c r="E30" s="42"/>
      <c r="F30" s="42"/>
      <c r="G30" s="42"/>
      <c r="H30" s="53" t="s">
        <v>90</v>
      </c>
      <c r="I30" s="42"/>
    </row>
    <row r="31" spans="2:9" ht="18.75">
      <c r="B31" s="42"/>
      <c r="C31" s="42"/>
      <c r="D31" s="42"/>
      <c r="E31" s="42"/>
      <c r="F31" s="42"/>
      <c r="G31" s="42"/>
      <c r="H31" s="42" t="s">
        <v>89</v>
      </c>
      <c r="I31" s="42"/>
    </row>
  </sheetData>
  <pageMargins left="0.7" right="0.5" top="0.75" bottom="0.75" header="0.3" footer="0.3"/>
  <pageSetup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B1:E45"/>
  <sheetViews>
    <sheetView tabSelected="1" workbookViewId="0">
      <selection activeCell="H43" sqref="H43"/>
    </sheetView>
  </sheetViews>
  <sheetFormatPr defaultRowHeight="15"/>
  <cols>
    <col min="1" max="1" width="4.42578125" customWidth="1"/>
    <col min="2" max="2" width="7" customWidth="1"/>
    <col min="3" max="3" width="10.85546875" customWidth="1"/>
    <col min="4" max="4" width="38.7109375" customWidth="1"/>
    <col min="5" max="5" width="24.140625" customWidth="1"/>
  </cols>
  <sheetData>
    <row r="1" spans="2:5">
      <c r="C1" s="30"/>
      <c r="D1" s="30"/>
    </row>
    <row r="2" spans="2:5">
      <c r="B2" s="39"/>
      <c r="C2" s="40" t="s">
        <v>57</v>
      </c>
      <c r="D2" s="40"/>
      <c r="E2" s="31"/>
    </row>
    <row r="3" spans="2:5">
      <c r="B3" s="39"/>
      <c r="C3" s="40" t="s">
        <v>58</v>
      </c>
      <c r="D3" s="40"/>
      <c r="E3" s="31"/>
    </row>
    <row r="4" spans="2:5">
      <c r="B4" s="39"/>
      <c r="C4" s="31"/>
      <c r="D4" s="31"/>
      <c r="E4" s="30" t="s">
        <v>142</v>
      </c>
    </row>
    <row r="5" spans="2:5">
      <c r="B5" s="33"/>
      <c r="C5" s="33"/>
      <c r="D5" s="33" t="s">
        <v>91</v>
      </c>
      <c r="E5" s="33" t="s">
        <v>92</v>
      </c>
    </row>
    <row r="6" spans="2:5">
      <c r="B6" s="32">
        <v>1</v>
      </c>
      <c r="C6" s="33" t="s">
        <v>93</v>
      </c>
      <c r="D6" s="59" t="s">
        <v>102</v>
      </c>
      <c r="E6" s="60"/>
    </row>
    <row r="7" spans="2:5">
      <c r="B7" s="32">
        <v>2</v>
      </c>
      <c r="C7" s="33" t="s">
        <v>93</v>
      </c>
      <c r="D7" s="59" t="s">
        <v>103</v>
      </c>
      <c r="E7" s="60"/>
    </row>
    <row r="8" spans="2:5">
      <c r="B8" s="32">
        <v>3</v>
      </c>
      <c r="C8" s="33" t="s">
        <v>93</v>
      </c>
      <c r="D8" s="59" t="s">
        <v>104</v>
      </c>
      <c r="E8" s="60"/>
    </row>
    <row r="9" spans="2:5">
      <c r="B9" s="32">
        <v>4</v>
      </c>
      <c r="C9" s="33" t="s">
        <v>93</v>
      </c>
      <c r="D9" s="59" t="s">
        <v>105</v>
      </c>
      <c r="E9" s="60"/>
    </row>
    <row r="10" spans="2:5">
      <c r="B10" s="32">
        <v>5</v>
      </c>
      <c r="C10" s="33" t="s">
        <v>93</v>
      </c>
      <c r="D10" s="59" t="s">
        <v>106</v>
      </c>
      <c r="E10" s="60"/>
    </row>
    <row r="11" spans="2:5">
      <c r="B11" s="32">
        <v>6</v>
      </c>
      <c r="C11" s="33" t="s">
        <v>93</v>
      </c>
      <c r="D11" s="59" t="s">
        <v>107</v>
      </c>
      <c r="E11" s="60"/>
    </row>
    <row r="12" spans="2:5">
      <c r="B12" s="32">
        <v>7</v>
      </c>
      <c r="C12" s="33" t="s">
        <v>93</v>
      </c>
      <c r="D12" s="59" t="s">
        <v>108</v>
      </c>
      <c r="E12" s="60"/>
    </row>
    <row r="13" spans="2:5">
      <c r="B13" s="32">
        <v>8</v>
      </c>
      <c r="C13" s="33" t="s">
        <v>93</v>
      </c>
      <c r="D13" s="59" t="s">
        <v>109</v>
      </c>
      <c r="E13" s="60"/>
    </row>
    <row r="14" spans="2:5">
      <c r="B14" s="32" t="s">
        <v>26</v>
      </c>
      <c r="C14" s="33"/>
      <c r="D14" s="36" t="s">
        <v>111</v>
      </c>
      <c r="E14" s="60"/>
    </row>
    <row r="15" spans="2:5">
      <c r="B15" s="32">
        <v>9</v>
      </c>
      <c r="C15" s="33" t="s">
        <v>94</v>
      </c>
      <c r="D15" s="59" t="s">
        <v>110</v>
      </c>
      <c r="E15" s="60"/>
    </row>
    <row r="16" spans="2:5">
      <c r="B16" s="32">
        <v>10</v>
      </c>
      <c r="C16" s="33" t="s">
        <v>94</v>
      </c>
      <c r="D16" s="59" t="s">
        <v>112</v>
      </c>
      <c r="E16" s="60"/>
    </row>
    <row r="17" spans="2:5">
      <c r="B17" s="32">
        <v>11</v>
      </c>
      <c r="C17" s="33" t="s">
        <v>94</v>
      </c>
      <c r="D17" s="59" t="s">
        <v>113</v>
      </c>
      <c r="E17" s="60"/>
    </row>
    <row r="18" spans="2:5">
      <c r="B18" s="32" t="s">
        <v>98</v>
      </c>
      <c r="C18" s="33"/>
      <c r="D18" s="36" t="s">
        <v>114</v>
      </c>
      <c r="E18" s="60"/>
    </row>
    <row r="19" spans="2:5">
      <c r="B19" s="32">
        <v>12</v>
      </c>
      <c r="C19" s="33" t="s">
        <v>95</v>
      </c>
      <c r="D19" s="59" t="s">
        <v>115</v>
      </c>
      <c r="E19" s="60"/>
    </row>
    <row r="20" spans="2:5">
      <c r="B20" s="32">
        <v>13</v>
      </c>
      <c r="C20" s="33" t="s">
        <v>95</v>
      </c>
      <c r="D20" s="36" t="s">
        <v>116</v>
      </c>
      <c r="E20" s="60"/>
    </row>
    <row r="21" spans="2:5">
      <c r="B21" s="32">
        <v>14</v>
      </c>
      <c r="C21" s="33" t="s">
        <v>95</v>
      </c>
      <c r="D21" s="59" t="s">
        <v>117</v>
      </c>
      <c r="E21" s="60"/>
    </row>
    <row r="22" spans="2:5">
      <c r="B22" s="32">
        <v>15</v>
      </c>
      <c r="C22" s="33" t="s">
        <v>95</v>
      </c>
      <c r="D22" s="59" t="s">
        <v>118</v>
      </c>
      <c r="E22" s="60"/>
    </row>
    <row r="23" spans="2:5">
      <c r="B23" s="32">
        <v>16</v>
      </c>
      <c r="C23" s="33" t="s">
        <v>95</v>
      </c>
      <c r="D23" s="59" t="s">
        <v>119</v>
      </c>
      <c r="E23" s="60"/>
    </row>
    <row r="24" spans="2:5">
      <c r="B24" s="32">
        <v>17</v>
      </c>
      <c r="C24" s="33" t="s">
        <v>95</v>
      </c>
      <c r="D24" s="59" t="s">
        <v>120</v>
      </c>
      <c r="E24" s="60"/>
    </row>
    <row r="25" spans="2:5">
      <c r="B25" s="32">
        <v>18</v>
      </c>
      <c r="C25" s="33" t="s">
        <v>95</v>
      </c>
      <c r="D25" s="59" t="s">
        <v>121</v>
      </c>
      <c r="E25" s="60"/>
    </row>
    <row r="26" spans="2:5">
      <c r="B26" s="32">
        <v>19</v>
      </c>
      <c r="C26" s="33" t="s">
        <v>95</v>
      </c>
      <c r="D26" s="59" t="s">
        <v>122</v>
      </c>
      <c r="E26" s="60"/>
    </row>
    <row r="27" spans="2:5">
      <c r="B27" s="32" t="s">
        <v>99</v>
      </c>
      <c r="C27" s="33"/>
      <c r="D27" s="36" t="s">
        <v>123</v>
      </c>
      <c r="E27" s="60"/>
    </row>
    <row r="28" spans="2:5">
      <c r="B28" s="32">
        <v>20</v>
      </c>
      <c r="C28" s="33" t="s">
        <v>96</v>
      </c>
      <c r="D28" s="59" t="s">
        <v>124</v>
      </c>
      <c r="E28" s="60"/>
    </row>
    <row r="29" spans="2:5">
      <c r="B29" s="32">
        <v>21</v>
      </c>
      <c r="C29" s="33" t="s">
        <v>96</v>
      </c>
      <c r="D29" s="59" t="s">
        <v>125</v>
      </c>
      <c r="E29" s="60"/>
    </row>
    <row r="30" spans="2:5">
      <c r="B30" s="32">
        <v>22</v>
      </c>
      <c r="C30" s="33" t="s">
        <v>96</v>
      </c>
      <c r="D30" s="59" t="s">
        <v>126</v>
      </c>
      <c r="E30" s="60"/>
    </row>
    <row r="31" spans="2:5">
      <c r="B31" s="32">
        <v>23</v>
      </c>
      <c r="C31" s="33" t="s">
        <v>96</v>
      </c>
      <c r="D31" s="59" t="s">
        <v>127</v>
      </c>
      <c r="E31" s="60"/>
    </row>
    <row r="32" spans="2:5">
      <c r="B32" s="32" t="s">
        <v>100</v>
      </c>
      <c r="C32" s="33"/>
      <c r="D32" s="36" t="s">
        <v>128</v>
      </c>
      <c r="E32" s="60"/>
    </row>
    <row r="33" spans="2:5">
      <c r="B33" s="32">
        <v>24</v>
      </c>
      <c r="C33" s="33" t="s">
        <v>97</v>
      </c>
      <c r="D33" s="59" t="s">
        <v>129</v>
      </c>
      <c r="E33" s="60"/>
    </row>
    <row r="34" spans="2:5">
      <c r="B34" s="32">
        <v>25</v>
      </c>
      <c r="C34" s="33" t="s">
        <v>97</v>
      </c>
      <c r="D34" s="59" t="s">
        <v>130</v>
      </c>
      <c r="E34" s="60"/>
    </row>
    <row r="35" spans="2:5">
      <c r="B35" s="32">
        <v>26</v>
      </c>
      <c r="C35" s="33" t="s">
        <v>97</v>
      </c>
      <c r="D35" s="59" t="s">
        <v>131</v>
      </c>
      <c r="E35" s="60"/>
    </row>
    <row r="36" spans="2:5">
      <c r="B36" s="32">
        <v>27</v>
      </c>
      <c r="C36" s="33" t="s">
        <v>97</v>
      </c>
      <c r="D36" s="59" t="s">
        <v>132</v>
      </c>
      <c r="E36" s="60"/>
    </row>
    <row r="37" spans="2:5">
      <c r="B37" s="32">
        <v>28</v>
      </c>
      <c r="C37" s="33" t="s">
        <v>97</v>
      </c>
      <c r="D37" s="59" t="s">
        <v>133</v>
      </c>
      <c r="E37" s="60"/>
    </row>
    <row r="38" spans="2:5">
      <c r="B38" s="32">
        <v>29</v>
      </c>
      <c r="C38" s="33" t="s">
        <v>97</v>
      </c>
      <c r="D38" s="59" t="s">
        <v>134</v>
      </c>
      <c r="E38" s="60"/>
    </row>
    <row r="39" spans="2:5">
      <c r="B39" s="32">
        <v>30</v>
      </c>
      <c r="C39" s="33" t="s">
        <v>97</v>
      </c>
      <c r="D39" s="59" t="s">
        <v>135</v>
      </c>
      <c r="E39" s="60"/>
    </row>
    <row r="40" spans="2:5">
      <c r="B40" s="32">
        <v>31</v>
      </c>
      <c r="C40" s="33" t="s">
        <v>97</v>
      </c>
      <c r="D40" s="59" t="s">
        <v>136</v>
      </c>
      <c r="E40" s="60"/>
    </row>
    <row r="41" spans="2:5">
      <c r="B41" s="32">
        <v>32</v>
      </c>
      <c r="C41" s="33" t="s">
        <v>97</v>
      </c>
      <c r="D41" s="59" t="s">
        <v>137</v>
      </c>
      <c r="E41" s="60"/>
    </row>
    <row r="42" spans="2:5">
      <c r="B42" s="32">
        <v>33</v>
      </c>
      <c r="C42" s="33" t="s">
        <v>97</v>
      </c>
      <c r="D42" s="59" t="s">
        <v>138</v>
      </c>
      <c r="E42" s="60"/>
    </row>
    <row r="43" spans="2:5">
      <c r="B43" s="32">
        <v>34</v>
      </c>
      <c r="C43" s="33" t="s">
        <v>97</v>
      </c>
      <c r="D43" s="59" t="s">
        <v>141</v>
      </c>
      <c r="E43" s="69">
        <v>1152871</v>
      </c>
    </row>
    <row r="44" spans="2:5">
      <c r="B44" s="32" t="s">
        <v>101</v>
      </c>
      <c r="C44" s="33"/>
      <c r="D44" s="36" t="s">
        <v>139</v>
      </c>
      <c r="E44" s="69">
        <v>1152871</v>
      </c>
    </row>
    <row r="45" spans="2:5">
      <c r="B45" s="61"/>
      <c r="C45" s="62"/>
      <c r="D45" s="38" t="s">
        <v>140</v>
      </c>
      <c r="E45" s="69">
        <v>1152871</v>
      </c>
    </row>
  </sheetData>
  <pageMargins left="0.7" right="0.7" top="0.75" bottom="0.75" header="0.3" footer="0.3"/>
  <pageSetup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B3:C13"/>
  <sheetViews>
    <sheetView workbookViewId="0">
      <selection activeCell="H9" sqref="H9"/>
    </sheetView>
  </sheetViews>
  <sheetFormatPr defaultRowHeight="15"/>
  <cols>
    <col min="2" max="2" width="45.42578125" customWidth="1"/>
    <col min="3" max="3" width="20" customWidth="1"/>
  </cols>
  <sheetData>
    <row r="3" spans="2:3" ht="15.75">
      <c r="B3" s="55" t="s">
        <v>260</v>
      </c>
      <c r="C3" s="55" t="s">
        <v>143</v>
      </c>
    </row>
    <row r="4" spans="2:3" ht="15.75">
      <c r="B4" s="54"/>
      <c r="C4" s="54"/>
    </row>
    <row r="5" spans="2:3" ht="15.75">
      <c r="B5" s="54" t="s">
        <v>144</v>
      </c>
      <c r="C5" s="63"/>
    </row>
    <row r="6" spans="2:3" ht="15.75">
      <c r="B6" s="54" t="s">
        <v>145</v>
      </c>
      <c r="C6" s="63" t="s">
        <v>248</v>
      </c>
    </row>
    <row r="7" spans="2:3" ht="15.75">
      <c r="B7" s="54" t="s">
        <v>146</v>
      </c>
      <c r="C7" s="63"/>
    </row>
    <row r="8" spans="2:3" ht="15.75">
      <c r="B8" s="54" t="s">
        <v>147</v>
      </c>
      <c r="C8" s="63" t="s">
        <v>228</v>
      </c>
    </row>
    <row r="9" spans="2:3" ht="15.75">
      <c r="B9" s="64" t="s">
        <v>148</v>
      </c>
      <c r="C9" s="63"/>
    </row>
    <row r="10" spans="2:3" ht="15.75">
      <c r="B10" s="58" t="s">
        <v>149</v>
      </c>
      <c r="C10" s="63" t="s">
        <v>249</v>
      </c>
    </row>
    <row r="11" spans="2:3" ht="15.75">
      <c r="B11" s="56"/>
      <c r="C11" s="56"/>
    </row>
    <row r="12" spans="2:3" ht="15.75">
      <c r="B12" s="56"/>
      <c r="C12" s="57" t="s">
        <v>90</v>
      </c>
    </row>
    <row r="13" spans="2:3" ht="15.75">
      <c r="B13" s="56"/>
      <c r="C13" s="56" t="s">
        <v>89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B2:G27"/>
  <sheetViews>
    <sheetView topLeftCell="A16" workbookViewId="0">
      <selection activeCell="G5" sqref="G5"/>
    </sheetView>
  </sheetViews>
  <sheetFormatPr defaultRowHeight="15"/>
  <cols>
    <col min="1" max="1" width="4.7109375" customWidth="1"/>
    <col min="2" max="2" width="6" customWidth="1"/>
    <col min="3" max="3" width="31.85546875" customWidth="1"/>
    <col min="4" max="4" width="22.7109375" customWidth="1"/>
    <col min="5" max="5" width="17.28515625" customWidth="1"/>
    <col min="6" max="6" width="20.7109375" bestFit="1" customWidth="1"/>
    <col min="7" max="7" width="17.28515625" customWidth="1"/>
  </cols>
  <sheetData>
    <row r="2" spans="2:7">
      <c r="B2" s="30"/>
      <c r="C2" s="30" t="s">
        <v>261</v>
      </c>
      <c r="D2" s="30"/>
      <c r="E2" s="30"/>
    </row>
    <row r="3" spans="2:7">
      <c r="B3" s="30"/>
      <c r="C3" s="30"/>
      <c r="D3" s="30"/>
      <c r="E3" s="30"/>
    </row>
    <row r="4" spans="2:7">
      <c r="B4" s="30" t="s">
        <v>150</v>
      </c>
      <c r="C4" s="30"/>
      <c r="D4" s="30"/>
      <c r="E4" s="30"/>
    </row>
    <row r="5" spans="2:7">
      <c r="B5" s="30" t="s">
        <v>151</v>
      </c>
      <c r="C5" s="30"/>
      <c r="D5" s="30"/>
      <c r="E5" s="30"/>
    </row>
    <row r="6" spans="2:7">
      <c r="B6" s="30" t="s">
        <v>152</v>
      </c>
      <c r="C6" s="30"/>
      <c r="D6" s="30"/>
      <c r="E6" s="30"/>
    </row>
    <row r="9" spans="2:7" ht="15.75" thickBot="1">
      <c r="B9" s="110"/>
      <c r="C9" s="110"/>
      <c r="D9" s="111" t="s">
        <v>155</v>
      </c>
      <c r="E9" s="110"/>
      <c r="F9" s="110"/>
      <c r="G9" s="112"/>
    </row>
    <row r="10" spans="2:7">
      <c r="B10" s="113" t="s">
        <v>23</v>
      </c>
      <c r="C10" s="113" t="s">
        <v>153</v>
      </c>
      <c r="D10" s="113" t="s">
        <v>156</v>
      </c>
      <c r="E10" s="113" t="s">
        <v>159</v>
      </c>
      <c r="F10" s="113" t="s">
        <v>160</v>
      </c>
      <c r="G10" s="114" t="s">
        <v>163</v>
      </c>
    </row>
    <row r="11" spans="2:7">
      <c r="B11" s="115"/>
      <c r="C11" s="113" t="s">
        <v>154</v>
      </c>
      <c r="D11" s="113" t="s">
        <v>157</v>
      </c>
      <c r="E11" s="113" t="s">
        <v>236</v>
      </c>
      <c r="F11" s="113" t="s">
        <v>161</v>
      </c>
      <c r="G11" s="116"/>
    </row>
    <row r="12" spans="2:7">
      <c r="B12" s="117"/>
      <c r="C12" s="117"/>
      <c r="D12" s="118" t="s">
        <v>158</v>
      </c>
      <c r="E12" s="119" t="s">
        <v>237</v>
      </c>
      <c r="F12" s="119" t="s">
        <v>162</v>
      </c>
      <c r="G12" s="120"/>
    </row>
    <row r="13" spans="2:7">
      <c r="B13" s="35"/>
      <c r="C13" s="35"/>
      <c r="D13" s="35"/>
      <c r="E13" s="35"/>
      <c r="F13" s="35"/>
      <c r="G13" s="35"/>
    </row>
    <row r="14" spans="2:7">
      <c r="B14" s="34"/>
      <c r="C14" s="34"/>
      <c r="D14" s="34"/>
      <c r="E14" s="34"/>
      <c r="F14" s="34"/>
      <c r="G14" s="34"/>
    </row>
    <row r="15" spans="2:7">
      <c r="B15" s="34"/>
      <c r="C15" s="33" t="s">
        <v>164</v>
      </c>
      <c r="D15" s="34"/>
      <c r="E15" s="34"/>
      <c r="F15" s="34"/>
      <c r="G15" s="34"/>
    </row>
    <row r="16" spans="2:7">
      <c r="B16" s="34"/>
      <c r="C16" s="34" t="s">
        <v>238</v>
      </c>
      <c r="D16" s="34"/>
      <c r="E16" s="34"/>
      <c r="F16" s="34"/>
      <c r="G16" s="34"/>
    </row>
    <row r="17" spans="2:7">
      <c r="B17" s="34"/>
      <c r="C17" s="34" t="s">
        <v>239</v>
      </c>
      <c r="D17" s="34" t="s">
        <v>207</v>
      </c>
      <c r="E17" s="34"/>
      <c r="F17" s="34"/>
      <c r="G17" s="34"/>
    </row>
    <row r="18" spans="2:7">
      <c r="B18" s="34"/>
      <c r="C18" s="34" t="s">
        <v>235</v>
      </c>
      <c r="D18" s="34"/>
      <c r="E18" s="34"/>
      <c r="F18" s="34"/>
      <c r="G18" s="34"/>
    </row>
    <row r="19" spans="2:7">
      <c r="B19" s="34"/>
      <c r="C19" s="34"/>
      <c r="D19" s="34"/>
      <c r="E19" s="34"/>
      <c r="F19" s="34"/>
      <c r="G19" s="34"/>
    </row>
    <row r="20" spans="2:7">
      <c r="B20" s="34"/>
      <c r="C20" s="34"/>
      <c r="D20" s="34"/>
      <c r="E20" s="34"/>
      <c r="F20" s="34"/>
      <c r="G20" s="34"/>
    </row>
    <row r="21" spans="2:7">
      <c r="B21" s="34"/>
      <c r="C21" s="34"/>
      <c r="D21" s="34"/>
      <c r="E21" s="34"/>
      <c r="F21" s="34"/>
      <c r="G21" s="34"/>
    </row>
    <row r="22" spans="2:7">
      <c r="B22" s="34"/>
      <c r="C22" s="33" t="s">
        <v>165</v>
      </c>
      <c r="D22" s="34"/>
      <c r="E22" s="34"/>
      <c r="F22" s="34"/>
      <c r="G22" s="34"/>
    </row>
    <row r="24" spans="2:7">
      <c r="B24" t="s">
        <v>166</v>
      </c>
    </row>
    <row r="26" spans="2:7">
      <c r="F26" s="30" t="s">
        <v>167</v>
      </c>
    </row>
    <row r="27" spans="2:7">
      <c r="F27" t="s">
        <v>168</v>
      </c>
    </row>
  </sheetData>
  <pageMargins left="0.7" right="0.7" top="0.75" bottom="0.75" header="0.3" footer="0.3"/>
  <pageSetup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cover page</vt:lpstr>
      <vt:lpstr>page 1</vt:lpstr>
      <vt:lpstr>page 2</vt:lpstr>
      <vt:lpstr>page 3</vt:lpstr>
      <vt:lpstr>page 5</vt:lpstr>
      <vt:lpstr>aneks statistikor</vt:lpstr>
      <vt:lpstr>pasq 3</vt:lpstr>
      <vt:lpstr>PUNESIMI</vt:lpstr>
      <vt:lpstr>INVENTARI</vt:lpstr>
      <vt:lpstr>automjeti</vt:lpstr>
      <vt:lpstr>Sheet1</vt:lpstr>
    </vt:vector>
  </TitlesOfParts>
  <Company>ZYRE FINANCIARE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ZYRA</dc:creator>
  <cp:lastModifiedBy>perdorues</cp:lastModifiedBy>
  <cp:lastPrinted>2013-04-22T16:55:45Z</cp:lastPrinted>
  <dcterms:created xsi:type="dcterms:W3CDTF">2010-03-29T07:57:26Z</dcterms:created>
  <dcterms:modified xsi:type="dcterms:W3CDTF">2014-06-11T11:30:42Z</dcterms:modified>
</cp:coreProperties>
</file>