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37" i="1"/>
  <c r="D27"/>
  <c r="D26"/>
  <c r="D23"/>
  <c r="D22"/>
  <c r="B37"/>
  <c r="B27"/>
  <c r="B26"/>
  <c r="B23"/>
  <c r="B22"/>
  <c r="B47" l="1"/>
  <c r="B42"/>
  <c r="B57" l="1"/>
  <c r="D55"/>
  <c r="B55"/>
  <c r="D42"/>
  <c r="D47" s="1"/>
  <c r="D57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<sst xmlns="http://schemas.openxmlformats.org/spreadsheetml/2006/main" count="66" uniqueCount="62">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</sst>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  <charset val="204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  <charset val="204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5" applyNumberFormat="0" applyAlignment="0" applyProtection="0"/>
    <xf numFmtId="0" fontId="13" fillId="7" borderId="7" applyNumberFormat="0" applyAlignment="0" applyProtection="0"/>
    <xf numFmtId="0" fontId="48" fillId="61" borderId="15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6" applyNumberFormat="0" applyFill="0" applyAlignment="0" applyProtection="0"/>
    <xf numFmtId="0" fontId="66" fillId="0" borderId="17" applyNumberFormat="0" applyFill="0" applyAlignment="0" applyProtection="0"/>
    <xf numFmtId="0" fontId="66" fillId="0" borderId="17" applyNumberFormat="0" applyFill="0" applyAlignment="0" applyProtection="0"/>
    <xf numFmtId="0" fontId="66" fillId="0" borderId="17" applyNumberFormat="0" applyFill="0" applyAlignment="0" applyProtection="0"/>
    <xf numFmtId="0" fontId="66" fillId="0" borderId="17" applyNumberFormat="0" applyFill="0" applyAlignment="0" applyProtection="0"/>
    <xf numFmtId="0" fontId="66" fillId="0" borderId="17" applyNumberFormat="0" applyFill="0" applyAlignment="0" applyProtection="0"/>
    <xf numFmtId="0" fontId="67" fillId="0" borderId="17" applyNumberFormat="0" applyFill="0" applyAlignment="0" applyProtection="0"/>
    <xf numFmtId="0" fontId="66" fillId="0" borderId="17" applyNumberFormat="0" applyFill="0" applyAlignment="0" applyProtection="0"/>
    <xf numFmtId="0" fontId="66" fillId="0" borderId="17" applyNumberFormat="0" applyFill="0" applyAlignment="0" applyProtection="0"/>
    <xf numFmtId="0" fontId="66" fillId="0" borderId="17" applyNumberFormat="0" applyFill="0" applyAlignment="0" applyProtection="0"/>
    <xf numFmtId="0" fontId="66" fillId="0" borderId="17" applyNumberFormat="0" applyFill="0" applyAlignment="0" applyProtection="0"/>
    <xf numFmtId="0" fontId="66" fillId="0" borderId="17" applyNumberFormat="0" applyFill="0" applyAlignment="0" applyProtection="0"/>
    <xf numFmtId="0" fontId="66" fillId="0" borderId="17" applyNumberFormat="0" applyFill="0" applyAlignment="0" applyProtection="0"/>
    <xf numFmtId="0" fontId="3" fillId="0" borderId="1" applyNumberFormat="0" applyFill="0" applyAlignment="0" applyProtection="0"/>
    <xf numFmtId="0" fontId="68" fillId="0" borderId="16" applyNumberFormat="0" applyFill="0" applyAlignment="0" applyProtection="0"/>
    <xf numFmtId="0" fontId="69" fillId="0" borderId="18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1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4" fillId="0" borderId="2" applyNumberFormat="0" applyFill="0" applyAlignment="0" applyProtection="0"/>
    <xf numFmtId="0" fontId="72" fillId="0" borderId="18" applyNumberFormat="0" applyFill="0" applyAlignment="0" applyProtection="0"/>
    <xf numFmtId="0" fontId="73" fillId="0" borderId="20" applyNumberFormat="0" applyFill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75" fillId="0" borderId="21" applyNumberFormat="0" applyFill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5" fillId="0" borderId="3" applyNumberFormat="0" applyFill="0" applyAlignment="0" applyProtection="0"/>
    <xf numFmtId="0" fontId="76" fillId="0" borderId="20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2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4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12" fillId="0" borderId="6" applyNumberFormat="0" applyFill="0" applyAlignment="0" applyProtection="0"/>
    <xf numFmtId="0" fontId="85" fillId="0" borderId="22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4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4" applyNumberFormat="0" applyFont="0" applyAlignment="0" applyProtection="0"/>
    <xf numFmtId="0" fontId="37" fillId="41" borderId="24" applyNumberFormat="0" applyFont="0" applyAlignment="0" applyProtection="0"/>
    <xf numFmtId="0" fontId="94" fillId="59" borderId="2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5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6" applyNumberFormat="0" applyFill="0" applyAlignment="0" applyProtection="0"/>
    <xf numFmtId="0" fontId="16" fillId="0" borderId="27" applyNumberFormat="0" applyFill="0" applyAlignment="0" applyProtection="0"/>
    <xf numFmtId="0" fontId="16" fillId="0" borderId="27" applyNumberFormat="0" applyFill="0" applyAlignment="0" applyProtection="0"/>
    <xf numFmtId="0" fontId="16" fillId="0" borderId="27" applyNumberFormat="0" applyFill="0" applyAlignment="0" applyProtection="0"/>
    <xf numFmtId="0" fontId="16" fillId="0" borderId="27" applyNumberFormat="0" applyFill="0" applyAlignment="0" applyProtection="0"/>
    <xf numFmtId="0" fontId="16" fillId="0" borderId="27" applyNumberFormat="0" applyFill="0" applyAlignment="0" applyProtection="0"/>
    <xf numFmtId="0" fontId="16" fillId="0" borderId="27" applyNumberFormat="0" applyFill="0" applyAlignment="0" applyProtection="0"/>
    <xf numFmtId="0" fontId="16" fillId="0" borderId="9" applyNumberFormat="0" applyFill="0" applyAlignment="0" applyProtection="0"/>
    <xf numFmtId="0" fontId="104" fillId="0" borderId="26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4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0" fontId="0" fillId="0" borderId="10" xfId="0" applyBorder="1"/>
    <xf numFmtId="0" fontId="0" fillId="0" borderId="11" xfId="0" applyBorder="1"/>
    <xf numFmtId="4" fontId="0" fillId="0" borderId="10" xfId="0" applyNumberFormat="1" applyBorder="1"/>
    <xf numFmtId="4" fontId="0" fillId="0" borderId="11" xfId="0" applyNumberFormat="1" applyBorder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2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2" xfId="0" applyNumberFormat="1" applyFont="1" applyFill="1" applyBorder="1" applyAlignment="1">
      <alignment horizontal="right"/>
    </xf>
    <xf numFmtId="0" fontId="25" fillId="0" borderId="13" xfId="0" applyNumberFormat="1" applyFont="1" applyFill="1" applyBorder="1" applyAlignment="1" applyProtection="1">
      <alignment wrapText="1"/>
    </xf>
    <xf numFmtId="37" fontId="22" fillId="0" borderId="13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2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3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zoomScaleNormal="100" workbookViewId="0">
      <selection activeCell="D38" sqref="D38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/>
      <c r="C10" s="14"/>
      <c r="D10" s="17"/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9"/>
      <c r="D16" s="20">
        <v>53600</v>
      </c>
      <c r="E16" s="13"/>
      <c r="F16" s="3"/>
    </row>
    <row r="17" spans="1:6">
      <c r="A17" s="12" t="s">
        <v>20</v>
      </c>
      <c r="B17" s="21">
        <v>13277935</v>
      </c>
      <c r="D17" s="20">
        <v>661000</v>
      </c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/>
      <c r="C19" s="14"/>
      <c r="D19" s="17"/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21">
        <f>-115909</f>
        <v>-115909</v>
      </c>
      <c r="D22" s="22">
        <f>-828000</f>
        <v>-828000</v>
      </c>
      <c r="E22" s="13"/>
      <c r="F22" s="3"/>
    </row>
    <row r="23" spans="1:6">
      <c r="A23" s="16" t="s">
        <v>25</v>
      </c>
      <c r="B23" s="21">
        <f>-19357</f>
        <v>-19357</v>
      </c>
      <c r="D23" s="22">
        <f>-138276</f>
        <v>-138276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21">
        <f>-4782101</f>
        <v>-4782101</v>
      </c>
      <c r="D26" s="20">
        <f>-9311939</f>
        <v>-9311939</v>
      </c>
      <c r="E26" s="13"/>
      <c r="F26" s="3"/>
    </row>
    <row r="27" spans="1:6">
      <c r="A27" s="12" t="s">
        <v>29</v>
      </c>
      <c r="B27" s="21">
        <f>-11765644</f>
        <v>-11765644</v>
      </c>
      <c r="D27" s="22">
        <f>-1572909</f>
        <v>-1572909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23"/>
      <c r="D36" s="13"/>
      <c r="E36" s="13"/>
      <c r="F36" s="3"/>
    </row>
    <row r="37" spans="1:6">
      <c r="A37" s="16" t="s">
        <v>39</v>
      </c>
      <c r="B37" s="21">
        <f>-34800</f>
        <v>-34800</v>
      </c>
      <c r="D37" s="22">
        <f>-3125</f>
        <v>-3125</v>
      </c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/>
      <c r="C39" s="14"/>
      <c r="D39" s="17"/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4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5">
        <f>SUM(B9:B41)</f>
        <v>-3439876</v>
      </c>
      <c r="C42" s="26"/>
      <c r="D42" s="25">
        <f>SUM(D9:D41)</f>
        <v>-11139649</v>
      </c>
      <c r="E42" s="27"/>
      <c r="F42" s="3"/>
    </row>
    <row r="43" spans="1:6">
      <c r="A43" s="12" t="s">
        <v>45</v>
      </c>
      <c r="B43" s="21">
        <v>-1254085</v>
      </c>
      <c r="C43" s="26"/>
      <c r="D43" s="26"/>
      <c r="E43" s="27"/>
      <c r="F43" s="3"/>
    </row>
    <row r="44" spans="1:6">
      <c r="A44" s="16" t="s">
        <v>46</v>
      </c>
      <c r="B44" s="17"/>
      <c r="C44" s="14"/>
      <c r="D44" s="17"/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8">
        <f>SUM(B42:B46)</f>
        <v>-4693961</v>
      </c>
      <c r="C47" s="27"/>
      <c r="D47" s="28">
        <f>SUM(D42:D46)</f>
        <v>-11139649</v>
      </c>
      <c r="E47" s="27"/>
      <c r="F47" s="3"/>
    </row>
    <row r="48" spans="1:6" ht="15.75" thickBot="1">
      <c r="A48" s="29"/>
      <c r="B48" s="30"/>
      <c r="C48" s="30"/>
      <c r="D48" s="30"/>
      <c r="E48" s="31"/>
      <c r="F48" s="3"/>
    </row>
    <row r="49" spans="1:6" ht="15.75" thickTop="1">
      <c r="A49" s="32" t="s">
        <v>50</v>
      </c>
      <c r="B49" s="33"/>
      <c r="C49" s="33"/>
      <c r="D49" s="33"/>
      <c r="E49" s="31"/>
      <c r="F49" s="3"/>
    </row>
    <row r="50" spans="1:6">
      <c r="A50" s="16" t="s">
        <v>51</v>
      </c>
      <c r="B50" s="34"/>
      <c r="C50" s="33"/>
      <c r="D50" s="34"/>
      <c r="E50" s="13"/>
      <c r="F50" s="3"/>
    </row>
    <row r="51" spans="1:6">
      <c r="A51" s="16" t="s">
        <v>52</v>
      </c>
      <c r="B51" s="34"/>
      <c r="C51" s="33"/>
      <c r="D51" s="34"/>
      <c r="E51" s="13"/>
      <c r="F51" s="3"/>
    </row>
    <row r="52" spans="1:6">
      <c r="A52" s="16" t="s">
        <v>53</v>
      </c>
      <c r="B52" s="34"/>
      <c r="C52" s="33"/>
      <c r="D52" s="34"/>
      <c r="E52" s="11"/>
      <c r="F52" s="3"/>
    </row>
    <row r="53" spans="1:6" ht="15" customHeight="1">
      <c r="A53" s="16" t="s">
        <v>54</v>
      </c>
      <c r="B53" s="34"/>
      <c r="C53" s="33"/>
      <c r="D53" s="34"/>
      <c r="E53" s="35"/>
      <c r="F53" s="36"/>
    </row>
    <row r="54" spans="1:6">
      <c r="A54" s="37" t="s">
        <v>55</v>
      </c>
      <c r="B54" s="34"/>
      <c r="C54" s="33"/>
      <c r="D54" s="34"/>
      <c r="E54" s="38"/>
      <c r="F54" s="36"/>
    </row>
    <row r="55" spans="1:6">
      <c r="A55" s="32" t="s">
        <v>56</v>
      </c>
      <c r="B55" s="39">
        <f>SUM(B50:B54)</f>
        <v>0</v>
      </c>
      <c r="C55" s="40"/>
      <c r="D55" s="39">
        <f>SUM(D50:D54)</f>
        <v>0</v>
      </c>
      <c r="E55" s="35"/>
      <c r="F55" s="36"/>
    </row>
    <row r="56" spans="1:6">
      <c r="A56" s="41"/>
      <c r="B56" s="42"/>
      <c r="C56" s="43"/>
      <c r="D56" s="42"/>
      <c r="E56" s="35"/>
      <c r="F56" s="36"/>
    </row>
    <row r="57" spans="1:6" ht="15.75" thickBot="1">
      <c r="A57" s="32" t="s">
        <v>57</v>
      </c>
      <c r="B57" s="44">
        <f>B47+B55</f>
        <v>-4693961</v>
      </c>
      <c r="C57" s="45"/>
      <c r="D57" s="44">
        <f>D47+D55</f>
        <v>-11139649</v>
      </c>
      <c r="E57" s="35"/>
      <c r="F57" s="36"/>
    </row>
    <row r="58" spans="1:6" ht="15.75" thickTop="1">
      <c r="A58" s="41"/>
      <c r="B58" s="42"/>
      <c r="C58" s="43"/>
      <c r="D58" s="42"/>
      <c r="E58" s="35"/>
      <c r="F58" s="36"/>
    </row>
    <row r="59" spans="1:6">
      <c r="A59" s="46" t="s">
        <v>58</v>
      </c>
      <c r="B59" s="42"/>
      <c r="C59" s="43"/>
      <c r="D59" s="42"/>
      <c r="E59" s="47"/>
      <c r="F59" s="48"/>
    </row>
    <row r="60" spans="1:6">
      <c r="A60" s="41" t="s">
        <v>59</v>
      </c>
      <c r="B60" s="17"/>
      <c r="C60" s="13"/>
      <c r="D60" s="17"/>
      <c r="E60" s="47"/>
      <c r="F60" s="48"/>
    </row>
    <row r="61" spans="1:6">
      <c r="A61" s="41" t="s">
        <v>60</v>
      </c>
      <c r="B61" s="17"/>
      <c r="C61" s="13"/>
      <c r="D61" s="17"/>
      <c r="E61" s="47"/>
      <c r="F61" s="48"/>
    </row>
    <row r="62" spans="1:6">
      <c r="A62" s="49"/>
      <c r="B62" s="48"/>
      <c r="C62" s="48"/>
      <c r="D62" s="48"/>
      <c r="E62" s="47"/>
      <c r="F62" s="48"/>
    </row>
    <row r="63" spans="1:6">
      <c r="A63" s="49"/>
      <c r="B63" s="48"/>
      <c r="C63" s="48"/>
      <c r="D63" s="48"/>
      <c r="E63" s="47"/>
      <c r="F63" s="48"/>
    </row>
    <row r="64" spans="1:6">
      <c r="A64" s="50" t="s">
        <v>61</v>
      </c>
      <c r="B64" s="48"/>
      <c r="C64" s="48"/>
      <c r="D64" s="48"/>
      <c r="E64" s="47"/>
      <c r="F64" s="48"/>
    </row>
    <row r="65" spans="1:6">
      <c r="A65" s="51"/>
      <c r="B65" s="52"/>
      <c r="C65" s="52"/>
      <c r="D65" s="52"/>
      <c r="E65" s="53"/>
      <c r="F65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</dc:creator>
  <cp:lastModifiedBy>Joni</cp:lastModifiedBy>
  <dcterms:created xsi:type="dcterms:W3CDTF">2019-07-04T21:42:45Z</dcterms:created>
  <dcterms:modified xsi:type="dcterms:W3CDTF">2019-07-08T17:16:32Z</dcterms:modified>
</cp:coreProperties>
</file>