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Financa\3-SUBJEKTE 2020\1  BILANCE 2020\1-BILANCE   2020\10-OLVAHROOM\BILANC OLVA 2020  SIPAS QKB\"/>
    </mc:Choice>
  </mc:AlternateContent>
  <bookViews>
    <workbookView xWindow="2784" yWindow="1560" windowWidth="28044" windowHeight="174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4" i="1"/>
  <c r="B27" i="1"/>
  <c r="B19" i="1"/>
  <c r="B42" i="1" s="1"/>
  <c r="B47" i="1" s="1"/>
  <c r="B57" i="1" s="1"/>
  <c r="D19" i="1"/>
  <c r="D22" i="1"/>
  <c r="D23" i="1"/>
  <c r="D26" i="1"/>
  <c r="D27" i="1"/>
  <c r="D37" i="1"/>
  <c r="D39" i="1"/>
  <c r="D44" i="1"/>
  <c r="D55" i="1"/>
  <c r="D42" i="1" l="1"/>
  <c r="D47" i="1" s="1"/>
  <c r="D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<sst xmlns="http://schemas.openxmlformats.org/spreadsheetml/2006/main" count="60" uniqueCount="58">
  <si>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</si>
  <si>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OL-VAHROM SH.P.K</t>
  </si>
  <si>
    <t>J93316628U</t>
  </si>
  <si>
    <t>Lek/Mije Lek/Miljon Lek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</si>
  <si>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</si>
  <si>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</si>
  <si>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</si>
  <si>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</si>
  <si>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</si>
  <si>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</si>
  <si>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</si>
  <si>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</si>
  <si>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</si>
  <si>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</si>
  <si>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</si>
  <si>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</si>
  <si>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</si>
  <si>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</si>
  <si>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</si>
  <si>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</si>
  <si>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</si>
  <si>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</si>
  <si>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</si>
  <si>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</si>
  <si>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</si>
  <si>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(transport, dogane,notere,taksa,qira)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</si>
  <si>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</si>
  <si>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</si>
  <si>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</si>
  <si>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</si>
  <si>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</si>
  <si>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</si>
  <si>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</si>
  <si>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</si>
  <si>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</si>
  <si>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</si>
  <si>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</si>
  <si>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</si>
  <si>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</si>
  <si>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(shpenzime te panjohura 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</si>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</sst>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L_e_k_-;\-* #,##0_L_e_k_-;_-* &quot;-&quot;??_L_e_k_-;_-@_-"/>
    <numFmt numFmtId="165" formatCode="_(* #,##0_);_(* \(#,##0\);_(* &quot;-&quot;??_);_(@_)"/>
    <numFmt numFmtId="166" formatCode="_-* #,##0.00_L_e_k_-;\-* #,##0.00_L_e_k_-;_-* &quot;-&quot;??_L_e_k_-;_-@_-"/>
    <numFmt numFmtId="167" formatCode="#,##0.000_);\(#,##0.000\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</font>
    <font>
      <sz val="8"/>
      <color rgb="FF333333"/>
      <name val="Tahoma"/>
      <family val="2"/>
    </font>
    <font>
      <sz val="8"/>
      <name val="Calibri"/>
      <family val="2"/>
      <scheme val="minor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EFEFE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0" fontId="22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164" fontId="12" fillId="2" borderId="3" xfId="1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right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 applyProtection="1">
      <alignment wrapText="1"/>
    </xf>
    <xf numFmtId="164" fontId="12" fillId="2" borderId="4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17" fillId="0" borderId="0" xfId="2" applyNumberFormat="1" applyFont="1" applyFill="1" applyBorder="1" applyAlignment="1" applyProtection="1">
      <alignment wrapText="1"/>
    </xf>
    <xf numFmtId="0" fontId="15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1" fillId="0" borderId="0" xfId="5" applyFont="1"/>
    <xf numFmtId="0" fontId="21" fillId="0" borderId="0" xfId="5" applyFont="1" applyAlignment="1">
      <alignment horizontal="center"/>
    </xf>
    <xf numFmtId="0" fontId="21" fillId="0" borderId="0" xfId="5" applyFont="1" applyFill="1" applyAlignment="1">
      <alignment horizontal="center"/>
    </xf>
    <xf numFmtId="166" fontId="3" fillId="3" borderId="0" xfId="1" applyNumberFormat="1" applyFont="1" applyFill="1" applyBorder="1" applyAlignment="1" applyProtection="1">
      <alignment horizontal="right" wrapText="1"/>
    </xf>
    <xf numFmtId="166" fontId="3" fillId="0" borderId="0" xfId="1" applyNumberFormat="1" applyFont="1" applyFill="1" applyBorder="1" applyAlignment="1" applyProtection="1">
      <alignment horizontal="right" wrapText="1"/>
    </xf>
    <xf numFmtId="166" fontId="19" fillId="0" borderId="0" xfId="3" applyNumberFormat="1" applyFont="1" applyAlignment="1">
      <alignment horizontal="center" vertical="center"/>
    </xf>
    <xf numFmtId="164" fontId="7" fillId="0" borderId="0" xfId="0" applyNumberFormat="1" applyFont="1"/>
    <xf numFmtId="164" fontId="7" fillId="0" borderId="0" xfId="0" applyNumberFormat="1" applyFont="1" applyBorder="1"/>
    <xf numFmtId="164" fontId="3" fillId="0" borderId="0" xfId="1" applyNumberFormat="1" applyFont="1" applyFill="1" applyBorder="1" applyAlignment="1" applyProtection="1">
      <alignment horizontal="right" wrapText="1"/>
    </xf>
    <xf numFmtId="164" fontId="7" fillId="0" borderId="0" xfId="0" applyNumberFormat="1" applyFont="1" applyBorder="1" applyAlignment="1">
      <alignment horizontal="right"/>
    </xf>
    <xf numFmtId="164" fontId="3" fillId="3" borderId="0" xfId="1" applyNumberFormat="1" applyFont="1" applyFill="1" applyBorder="1" applyAlignment="1" applyProtection="1">
      <alignment horizontal="right" wrapText="1"/>
    </xf>
    <xf numFmtId="164" fontId="7" fillId="0" borderId="0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4" fontId="17" fillId="0" borderId="0" xfId="1" applyNumberFormat="1" applyFont="1" applyFill="1" applyBorder="1" applyAlignment="1" applyProtection="1">
      <alignment horizontal="right" wrapText="1"/>
    </xf>
    <xf numFmtId="164" fontId="17" fillId="3" borderId="0" xfId="1" applyNumberFormat="1" applyFont="1" applyFill="1" applyBorder="1" applyAlignment="1" applyProtection="1">
      <alignment horizontal="right" wrapText="1"/>
    </xf>
    <xf numFmtId="164" fontId="8" fillId="0" borderId="7" xfId="2" applyNumberFormat="1" applyFont="1" applyBorder="1" applyAlignment="1">
      <alignment horizontal="right" vertical="center"/>
    </xf>
    <xf numFmtId="164" fontId="8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/>
    </xf>
    <xf numFmtId="164" fontId="7" fillId="0" borderId="0" xfId="2" applyNumberFormat="1" applyFont="1" applyBorder="1" applyAlignment="1">
      <alignment horizontal="right"/>
    </xf>
    <xf numFmtId="164" fontId="2" fillId="0" borderId="8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7" fillId="0" borderId="0" xfId="0" applyFont="1"/>
    <xf numFmtId="164" fontId="12" fillId="2" borderId="2" xfId="1" applyNumberFormat="1" applyFont="1" applyFill="1" applyBorder="1" applyAlignment="1">
      <alignment horizontal="center" vertical="center"/>
    </xf>
    <xf numFmtId="37" fontId="3" fillId="3" borderId="0" xfId="1" applyNumberFormat="1" applyFont="1" applyFill="1" applyBorder="1" applyAlignment="1" applyProtection="1">
      <alignment horizontal="right" wrapText="1"/>
    </xf>
    <xf numFmtId="164" fontId="13" fillId="2" borderId="4" xfId="0" applyNumberFormat="1" applyFont="1" applyFill="1" applyBorder="1" applyAlignment="1">
      <alignment vertical="center"/>
    </xf>
    <xf numFmtId="37" fontId="3" fillId="3" borderId="0" xfId="1" applyNumberFormat="1" applyFont="1" applyFill="1" applyBorder="1" applyAlignment="1" applyProtection="1">
      <alignment horizontal="center" wrapText="1"/>
    </xf>
    <xf numFmtId="167" fontId="2" fillId="0" borderId="7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3" fillId="3" borderId="0" xfId="1" applyNumberFormat="1" applyFont="1" applyFill="1" applyBorder="1" applyAlignment="1" applyProtection="1">
      <alignment horizontal="right" wrapText="1"/>
    </xf>
    <xf numFmtId="167" fontId="2" fillId="0" borderId="7" xfId="0" applyNumberFormat="1" applyFont="1" applyFill="1" applyBorder="1" applyAlignment="1">
      <alignment horizontal="right"/>
    </xf>
    <xf numFmtId="167" fontId="7" fillId="0" borderId="8" xfId="0" applyNumberFormat="1" applyFont="1" applyBorder="1" applyAlignment="1">
      <alignment horizontal="right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3" borderId="0" xfId="1" applyNumberFormat="1" applyFont="1" applyFill="1" applyBorder="1" applyAlignment="1" applyProtection="1">
      <alignment horizontal="right" wrapText="1"/>
    </xf>
    <xf numFmtId="37" fontId="8" fillId="0" borderId="7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/>
    </xf>
    <xf numFmtId="37" fontId="2" fillId="0" borderId="8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34" workbookViewId="0">
      <selection activeCell="D52" sqref="D52"/>
    </sheetView>
  </sheetViews>
  <sheetFormatPr defaultColWidth="8.19921875" defaultRowHeight="10.199999999999999" x14ac:dyDescent="0.2"/>
  <cols>
    <col min="1" max="1" width="36.5" style="3" customWidth="1"/>
    <col min="2" max="2" width="18.69921875" style="3" customWidth="1"/>
    <col min="3" max="3" width="3.09765625" style="3" customWidth="1"/>
    <col min="4" max="4" width="15.59765625" style="2" customWidth="1"/>
    <col min="5" max="5" width="1.796875" style="2" customWidth="1"/>
    <col min="6" max="6" width="2.296875" style="2" customWidth="1"/>
    <col min="7" max="8" width="9.8984375" style="3" bestFit="1" customWidth="1"/>
    <col min="9" max="9" width="8.59765625" style="3" bestFit="1" customWidth="1"/>
    <col min="10" max="16384" width="8.19921875" style="3"/>
  </cols>
  <sheetData>
    <row r="1" spans="1:6" x14ac:dyDescent="0.2">
      <c r="A1" s="1" t="s">
        <v>0</v>
      </c>
      <c r="B1" s="1"/>
      <c r="C1" s="1"/>
    </row>
    <row r="2" spans="1:6" ht="10.8" thickBot="1" x14ac:dyDescent="0.25">
      <c r="A2" s="4" t="s">
        <v>1</v>
      </c>
      <c r="B2" s="63"/>
      <c r="C2" s="63"/>
    </row>
    <row r="3" spans="1:6" x14ac:dyDescent="0.2">
      <c r="A3" s="5" t="s">
        <v>2</v>
      </c>
      <c r="B3" s="64"/>
      <c r="C3" s="64"/>
    </row>
    <row r="4" spans="1:6" ht="10.8" x14ac:dyDescent="0.25">
      <c r="A4" s="6" t="s">
        <v>3</v>
      </c>
      <c r="B4" s="6"/>
      <c r="C4" s="6"/>
    </row>
    <row r="5" spans="1:6" ht="10.8" x14ac:dyDescent="0.25">
      <c r="A5" s="1" t="s">
        <v>4</v>
      </c>
      <c r="B5" s="1"/>
      <c r="C5" s="1"/>
      <c r="D5" s="3"/>
      <c r="E5" s="3"/>
      <c r="F5" s="3"/>
    </row>
    <row r="6" spans="1:6" x14ac:dyDescent="0.2">
      <c r="A6" s="7"/>
      <c r="B6" s="8" t="s">
        <v>5</v>
      </c>
      <c r="C6" s="7"/>
      <c r="D6" s="8" t="s">
        <v>5</v>
      </c>
      <c r="E6" s="8"/>
      <c r="F6" s="9"/>
    </row>
    <row r="7" spans="1:6" x14ac:dyDescent="0.2">
      <c r="A7" s="7"/>
      <c r="B7" s="8" t="s">
        <v>6</v>
      </c>
      <c r="C7" s="7"/>
      <c r="D7" s="8" t="s">
        <v>7</v>
      </c>
      <c r="E7" s="8"/>
      <c r="F7" s="9"/>
    </row>
    <row r="8" spans="1:6" ht="10.8" x14ac:dyDescent="0.2">
      <c r="A8" s="10"/>
      <c r="B8" s="65"/>
      <c r="C8" s="10"/>
      <c r="D8" s="44"/>
      <c r="E8" s="45"/>
      <c r="F8" s="11"/>
    </row>
    <row r="9" spans="1:6" x14ac:dyDescent="0.2">
      <c r="A9" s="12" t="s">
        <v>8</v>
      </c>
      <c r="B9" s="13"/>
      <c r="C9" s="12"/>
      <c r="D9" s="46"/>
      <c r="E9" s="47"/>
      <c r="F9" s="13"/>
    </row>
    <row r="10" spans="1:6" x14ac:dyDescent="0.2">
      <c r="A10" s="14" t="s">
        <v>9</v>
      </c>
      <c r="B10" s="66">
        <v>79542997</v>
      </c>
      <c r="C10" s="14"/>
      <c r="D10" s="15">
        <v>107428160</v>
      </c>
      <c r="E10" s="47"/>
      <c r="F10" s="13"/>
    </row>
    <row r="11" spans="1:6" x14ac:dyDescent="0.2">
      <c r="A11" s="14" t="s">
        <v>10</v>
      </c>
      <c r="B11" s="67"/>
      <c r="C11" s="14"/>
      <c r="D11" s="48"/>
      <c r="E11" s="47"/>
      <c r="F11" s="13"/>
    </row>
    <row r="12" spans="1:6" x14ac:dyDescent="0.2">
      <c r="A12" s="14" t="s">
        <v>11</v>
      </c>
      <c r="B12" s="67"/>
      <c r="C12" s="14"/>
      <c r="D12" s="48"/>
      <c r="E12" s="47"/>
      <c r="F12" s="13"/>
    </row>
    <row r="13" spans="1:6" x14ac:dyDescent="0.2">
      <c r="A13" s="14" t="s">
        <v>12</v>
      </c>
      <c r="B13" s="67"/>
      <c r="C13" s="14"/>
      <c r="D13" s="48"/>
      <c r="E13" s="47"/>
      <c r="F13" s="13"/>
    </row>
    <row r="14" spans="1:6" x14ac:dyDescent="0.2">
      <c r="A14" s="14" t="s">
        <v>13</v>
      </c>
      <c r="B14" s="16"/>
      <c r="C14" s="14"/>
      <c r="D14" s="16">
        <v>79610</v>
      </c>
      <c r="E14" s="47"/>
      <c r="F14" s="13"/>
    </row>
    <row r="15" spans="1:6" ht="20.399999999999999" x14ac:dyDescent="0.2">
      <c r="A15" s="12" t="s">
        <v>14</v>
      </c>
      <c r="B15" s="67"/>
      <c r="C15" s="12"/>
      <c r="D15" s="48"/>
      <c r="E15" s="47"/>
      <c r="F15" s="13"/>
    </row>
    <row r="16" spans="1:6" ht="20.399999999999999" x14ac:dyDescent="0.2">
      <c r="A16" s="12" t="s">
        <v>15</v>
      </c>
      <c r="B16" s="67"/>
      <c r="C16" s="12"/>
      <c r="D16" s="48"/>
      <c r="E16" s="47"/>
      <c r="F16" s="13"/>
    </row>
    <row r="17" spans="1:6" x14ac:dyDescent="0.2">
      <c r="A17" s="12" t="s">
        <v>16</v>
      </c>
      <c r="B17" s="66">
        <v>151163</v>
      </c>
      <c r="C17" s="12"/>
      <c r="D17" s="48"/>
      <c r="E17" s="47"/>
      <c r="F17" s="13"/>
    </row>
    <row r="18" spans="1:6" x14ac:dyDescent="0.2">
      <c r="A18" s="12" t="s">
        <v>17</v>
      </c>
      <c r="B18" s="13"/>
      <c r="C18" s="12"/>
      <c r="D18" s="46"/>
      <c r="E18" s="47"/>
      <c r="F18" s="13"/>
    </row>
    <row r="19" spans="1:6" x14ac:dyDescent="0.2">
      <c r="A19" s="14" t="s">
        <v>17</v>
      </c>
      <c r="B19" s="66">
        <f>-55739823</f>
        <v>-55739823</v>
      </c>
      <c r="C19" s="14"/>
      <c r="D19" s="17">
        <f>-82595021</f>
        <v>-82595021</v>
      </c>
      <c r="E19" s="47"/>
      <c r="F19" s="13"/>
    </row>
    <row r="20" spans="1:6" x14ac:dyDescent="0.2">
      <c r="A20" s="14" t="s">
        <v>18</v>
      </c>
      <c r="B20" s="67"/>
      <c r="C20" s="14"/>
      <c r="D20" s="48"/>
      <c r="E20" s="47"/>
      <c r="F20" s="13"/>
    </row>
    <row r="21" spans="1:6" x14ac:dyDescent="0.2">
      <c r="A21" s="12" t="s">
        <v>19</v>
      </c>
      <c r="B21" s="13"/>
      <c r="C21" s="12"/>
      <c r="D21" s="46"/>
      <c r="E21" s="47"/>
      <c r="F21" s="13"/>
    </row>
    <row r="22" spans="1:6" x14ac:dyDescent="0.2">
      <c r="A22" s="14" t="s">
        <v>20</v>
      </c>
      <c r="B22" s="18">
        <v>-3601148</v>
      </c>
      <c r="C22" s="14"/>
      <c r="D22" s="18">
        <f>-4088813</f>
        <v>-4088813</v>
      </c>
      <c r="E22" s="18"/>
      <c r="F22" s="13"/>
    </row>
    <row r="23" spans="1:6" x14ac:dyDescent="0.2">
      <c r="A23" s="14" t="s">
        <v>21</v>
      </c>
      <c r="B23" s="18">
        <v>-551489</v>
      </c>
      <c r="C23" s="14"/>
      <c r="D23" s="18">
        <f>-682832</f>
        <v>-682832</v>
      </c>
      <c r="E23" s="18"/>
      <c r="F23" s="13"/>
    </row>
    <row r="24" spans="1:6" x14ac:dyDescent="0.2">
      <c r="A24" s="14" t="s">
        <v>22</v>
      </c>
      <c r="B24" s="67"/>
      <c r="C24" s="14"/>
      <c r="D24" s="48"/>
      <c r="E24" s="47"/>
      <c r="F24" s="13"/>
    </row>
    <row r="25" spans="1:6" x14ac:dyDescent="0.2">
      <c r="A25" s="12" t="s">
        <v>23</v>
      </c>
      <c r="B25" s="67"/>
      <c r="C25" s="12"/>
      <c r="D25" s="48"/>
      <c r="E25" s="47"/>
      <c r="F25" s="13"/>
    </row>
    <row r="26" spans="1:6" x14ac:dyDescent="0.2">
      <c r="A26" s="12" t="s">
        <v>24</v>
      </c>
      <c r="B26" s="68">
        <v>-1885488</v>
      </c>
      <c r="C26" s="12"/>
      <c r="D26" s="19">
        <f>-1826470</f>
        <v>-1826470</v>
      </c>
      <c r="E26" s="19"/>
      <c r="F26" s="13"/>
    </row>
    <row r="27" spans="1:6" x14ac:dyDescent="0.2">
      <c r="A27" s="12" t="s">
        <v>25</v>
      </c>
      <c r="B27" s="69">
        <f>-7750282</f>
        <v>-7750282</v>
      </c>
      <c r="C27" s="12"/>
      <c r="D27" s="48">
        <f>-7675185</f>
        <v>-7675185</v>
      </c>
      <c r="E27" s="47"/>
      <c r="F27" s="13"/>
    </row>
    <row r="28" spans="1:6" x14ac:dyDescent="0.2">
      <c r="A28" s="12" t="s">
        <v>26</v>
      </c>
      <c r="B28" s="13"/>
      <c r="C28" s="12"/>
      <c r="D28" s="46"/>
      <c r="E28" s="47"/>
      <c r="F28" s="13"/>
    </row>
    <row r="29" spans="1:6" ht="20.399999999999999" customHeight="1" x14ac:dyDescent="0.2">
      <c r="A29" s="14" t="s">
        <v>27</v>
      </c>
      <c r="B29" s="67"/>
      <c r="C29" s="14"/>
      <c r="D29" s="48"/>
      <c r="E29" s="47"/>
      <c r="F29" s="13"/>
    </row>
    <row r="30" spans="1:6" ht="20.399999999999999" customHeight="1" x14ac:dyDescent="0.2">
      <c r="A30" s="14" t="s">
        <v>28</v>
      </c>
      <c r="B30" s="67"/>
      <c r="C30" s="14"/>
      <c r="D30" s="48"/>
      <c r="E30" s="47"/>
      <c r="F30" s="13"/>
    </row>
    <row r="31" spans="1:6" ht="20.399999999999999" customHeight="1" x14ac:dyDescent="0.2">
      <c r="A31" s="14" t="s">
        <v>29</v>
      </c>
      <c r="B31" s="67"/>
      <c r="C31" s="14"/>
      <c r="D31" s="48"/>
      <c r="E31" s="47"/>
      <c r="F31" s="13"/>
    </row>
    <row r="32" spans="1:6" ht="20.399999999999999" customHeight="1" x14ac:dyDescent="0.2">
      <c r="A32" s="14" t="s">
        <v>30</v>
      </c>
      <c r="B32" s="67"/>
      <c r="C32" s="14"/>
      <c r="D32" s="48"/>
      <c r="E32" s="47"/>
      <c r="F32" s="13"/>
    </row>
    <row r="33" spans="1:6" ht="20.399999999999999" customHeight="1" x14ac:dyDescent="0.2">
      <c r="A33" s="14" t="s">
        <v>31</v>
      </c>
      <c r="B33" s="67"/>
      <c r="C33" s="14"/>
      <c r="D33" s="48"/>
      <c r="E33" s="47"/>
      <c r="F33" s="13"/>
    </row>
    <row r="34" spans="1:6" ht="20.399999999999999" customHeight="1" x14ac:dyDescent="0.2">
      <c r="A34" s="14" t="s">
        <v>32</v>
      </c>
      <c r="B34" s="67"/>
      <c r="C34" s="14"/>
      <c r="D34" s="48"/>
      <c r="E34" s="47"/>
      <c r="F34" s="13"/>
    </row>
    <row r="35" spans="1:6" ht="20.399999999999999" customHeight="1" x14ac:dyDescent="0.2">
      <c r="A35" s="12" t="s">
        <v>33</v>
      </c>
      <c r="B35" s="67"/>
      <c r="C35" s="12"/>
      <c r="D35" s="48"/>
      <c r="E35" s="47"/>
      <c r="F35" s="13"/>
    </row>
    <row r="36" spans="1:6" x14ac:dyDescent="0.2">
      <c r="A36" s="12" t="s">
        <v>34</v>
      </c>
      <c r="B36" s="13"/>
      <c r="C36" s="12"/>
      <c r="D36" s="46"/>
      <c r="E36" s="49"/>
      <c r="F36" s="13"/>
    </row>
    <row r="37" spans="1:6" x14ac:dyDescent="0.2">
      <c r="A37" s="14" t="s">
        <v>35</v>
      </c>
      <c r="B37" s="20">
        <v>-148446</v>
      </c>
      <c r="C37" s="14"/>
      <c r="D37" s="20">
        <f>-7465</f>
        <v>-7465</v>
      </c>
      <c r="E37" s="47"/>
      <c r="F37" s="13"/>
    </row>
    <row r="38" spans="1:6" ht="20.399999999999999" x14ac:dyDescent="0.2">
      <c r="A38" s="14" t="s">
        <v>36</v>
      </c>
      <c r="B38" s="21"/>
      <c r="C38" s="14"/>
      <c r="D38" s="21"/>
      <c r="E38" s="47"/>
      <c r="F38" s="13"/>
    </row>
    <row r="39" spans="1:6" x14ac:dyDescent="0.2">
      <c r="A39" s="14" t="s">
        <v>37</v>
      </c>
      <c r="B39" s="22"/>
      <c r="C39" s="14"/>
      <c r="D39" s="22">
        <f>-319752</f>
        <v>-319752</v>
      </c>
      <c r="E39" s="47"/>
      <c r="F39" s="13"/>
    </row>
    <row r="40" spans="1:6" x14ac:dyDescent="0.2">
      <c r="A40" s="12" t="s">
        <v>38</v>
      </c>
      <c r="B40" s="67"/>
      <c r="C40" s="12"/>
      <c r="D40" s="48"/>
      <c r="E40" s="47"/>
      <c r="F40" s="13"/>
    </row>
    <row r="41" spans="1:6" ht="10.8" x14ac:dyDescent="0.25">
      <c r="A41" s="23" t="s">
        <v>39</v>
      </c>
      <c r="B41" s="24"/>
      <c r="C41" s="23"/>
      <c r="D41" s="24"/>
      <c r="E41" s="47"/>
      <c r="F41" s="13"/>
    </row>
    <row r="42" spans="1:6" x14ac:dyDescent="0.2">
      <c r="A42" s="12" t="s">
        <v>40</v>
      </c>
      <c r="B42" s="70">
        <f>SUM(B9:B41)</f>
        <v>10017484</v>
      </c>
      <c r="C42" s="12"/>
      <c r="D42" s="50">
        <f>SUM(D9:D41)</f>
        <v>10312232</v>
      </c>
      <c r="E42" s="51"/>
      <c r="F42" s="25"/>
    </row>
    <row r="43" spans="1:6" x14ac:dyDescent="0.2">
      <c r="A43" s="12" t="s">
        <v>41</v>
      </c>
      <c r="B43" s="71"/>
      <c r="C43" s="12"/>
      <c r="D43" s="51"/>
      <c r="E43" s="51"/>
      <c r="F43" s="25"/>
    </row>
    <row r="44" spans="1:6" x14ac:dyDescent="0.2">
      <c r="A44" s="14" t="s">
        <v>42</v>
      </c>
      <c r="B44" s="67">
        <f>-1502623</f>
        <v>-1502623</v>
      </c>
      <c r="C44" s="14"/>
      <c r="D44" s="48">
        <f>-1570387</f>
        <v>-1570387</v>
      </c>
      <c r="E44" s="47"/>
      <c r="F44" s="13"/>
    </row>
    <row r="45" spans="1:6" x14ac:dyDescent="0.2">
      <c r="A45" s="14" t="s">
        <v>43</v>
      </c>
      <c r="B45" s="72"/>
      <c r="C45" s="14"/>
      <c r="D45" s="48"/>
      <c r="E45" s="47"/>
      <c r="F45" s="13"/>
    </row>
    <row r="46" spans="1:6" x14ac:dyDescent="0.2">
      <c r="A46" s="14" t="s">
        <v>44</v>
      </c>
      <c r="B46" s="72"/>
      <c r="C46" s="14"/>
      <c r="D46" s="48"/>
      <c r="E46" s="47"/>
      <c r="F46" s="13"/>
    </row>
    <row r="47" spans="1:6" x14ac:dyDescent="0.2">
      <c r="A47" s="12" t="s">
        <v>45</v>
      </c>
      <c r="B47" s="73">
        <f>SUM(B42:B46)-B41</f>
        <v>8514861</v>
      </c>
      <c r="C47" s="12"/>
      <c r="D47" s="52">
        <f>SUM(D42:D46)</f>
        <v>8741845</v>
      </c>
      <c r="E47" s="53"/>
      <c r="F47" s="25"/>
    </row>
    <row r="48" spans="1:6" ht="10.8" thickBot="1" x14ac:dyDescent="0.25">
      <c r="A48" s="26"/>
      <c r="B48" s="74"/>
      <c r="C48" s="26"/>
      <c r="D48" s="54"/>
      <c r="E48" s="54"/>
      <c r="F48" s="27"/>
    </row>
    <row r="49" spans="1:6" ht="10.8" thickTop="1" x14ac:dyDescent="0.2">
      <c r="A49" s="28" t="s">
        <v>46</v>
      </c>
      <c r="B49" s="75"/>
      <c r="C49" s="28"/>
      <c r="D49" s="55"/>
      <c r="E49" s="55"/>
      <c r="F49" s="27"/>
    </row>
    <row r="50" spans="1:6" ht="20.399999999999999" x14ac:dyDescent="0.2">
      <c r="A50" s="14" t="s">
        <v>47</v>
      </c>
      <c r="B50" s="76"/>
      <c r="C50" s="14"/>
      <c r="D50" s="56"/>
      <c r="E50" s="55"/>
      <c r="F50" s="13"/>
    </row>
    <row r="51" spans="1:6" ht="20.399999999999999" x14ac:dyDescent="0.2">
      <c r="A51" s="14" t="s">
        <v>48</v>
      </c>
      <c r="B51" s="76"/>
      <c r="C51" s="14"/>
      <c r="D51" s="56"/>
      <c r="E51" s="55"/>
      <c r="F51" s="13"/>
    </row>
    <row r="52" spans="1:6" ht="20.399999999999999" x14ac:dyDescent="0.2">
      <c r="A52" s="14" t="s">
        <v>49</v>
      </c>
      <c r="B52" s="76"/>
      <c r="C52" s="14"/>
      <c r="D52" s="56"/>
      <c r="E52" s="55"/>
      <c r="F52" s="11"/>
    </row>
    <row r="53" spans="1:6" ht="15" customHeight="1" x14ac:dyDescent="0.2">
      <c r="A53" s="14" t="s">
        <v>50</v>
      </c>
      <c r="B53" s="76"/>
      <c r="C53" s="14"/>
      <c r="D53" s="56"/>
      <c r="E53" s="55"/>
      <c r="F53" s="29"/>
    </row>
    <row r="54" spans="1:6" x14ac:dyDescent="0.2">
      <c r="A54" s="30" t="s">
        <v>51</v>
      </c>
      <c r="B54" s="76"/>
      <c r="C54" s="30"/>
      <c r="D54" s="56"/>
      <c r="E54" s="55"/>
      <c r="F54" s="31"/>
    </row>
    <row r="55" spans="1:6" ht="20.399999999999999" x14ac:dyDescent="0.2">
      <c r="A55" s="28" t="s">
        <v>52</v>
      </c>
      <c r="B55" s="77">
        <f>SUM(B50:B54)</f>
        <v>0</v>
      </c>
      <c r="C55" s="28"/>
      <c r="D55" s="57">
        <f>SUM(D50:D54)</f>
        <v>0</v>
      </c>
      <c r="E55" s="58"/>
      <c r="F55" s="29"/>
    </row>
    <row r="56" spans="1:6" x14ac:dyDescent="0.2">
      <c r="A56" s="32"/>
      <c r="B56" s="78"/>
      <c r="C56" s="32"/>
      <c r="D56" s="59"/>
      <c r="E56" s="60"/>
      <c r="F56" s="29"/>
    </row>
    <row r="57" spans="1:6" ht="10.8" thickBot="1" x14ac:dyDescent="0.25">
      <c r="A57" s="28" t="s">
        <v>53</v>
      </c>
      <c r="B57" s="79">
        <f>B47+B55</f>
        <v>8514861</v>
      </c>
      <c r="C57" s="28"/>
      <c r="D57" s="61">
        <f>D47+D55</f>
        <v>8741845</v>
      </c>
      <c r="E57" s="62"/>
      <c r="F57" s="29"/>
    </row>
    <row r="58" spans="1:6" ht="10.8" thickTop="1" x14ac:dyDescent="0.2">
      <c r="A58" s="32"/>
      <c r="B58" s="78"/>
      <c r="C58" s="32"/>
      <c r="D58" s="59"/>
      <c r="E58" s="60"/>
      <c r="F58" s="29"/>
    </row>
    <row r="59" spans="1:6" ht="10.8" x14ac:dyDescent="0.25">
      <c r="A59" s="33" t="s">
        <v>54</v>
      </c>
      <c r="B59" s="78"/>
      <c r="C59" s="33"/>
      <c r="D59" s="59"/>
      <c r="E59" s="60"/>
      <c r="F59" s="34"/>
    </row>
    <row r="60" spans="1:6" x14ac:dyDescent="0.2">
      <c r="A60" s="32" t="s">
        <v>55</v>
      </c>
      <c r="B60" s="67"/>
      <c r="C60" s="32"/>
      <c r="D60" s="41"/>
      <c r="E60" s="42"/>
      <c r="F60" s="34"/>
    </row>
    <row r="61" spans="1:6" x14ac:dyDescent="0.2">
      <c r="A61" s="32" t="s">
        <v>56</v>
      </c>
      <c r="B61" s="67"/>
      <c r="C61" s="32"/>
      <c r="D61" s="41"/>
      <c r="E61" s="42"/>
      <c r="F61" s="34"/>
    </row>
    <row r="62" spans="1:6" x14ac:dyDescent="0.2">
      <c r="A62" s="35"/>
      <c r="B62" s="36"/>
      <c r="C62" s="35"/>
      <c r="D62" s="43"/>
      <c r="E62" s="43"/>
      <c r="F62" s="34"/>
    </row>
    <row r="63" spans="1:6" x14ac:dyDescent="0.2">
      <c r="A63" s="35"/>
      <c r="B63" s="36"/>
      <c r="C63" s="35"/>
      <c r="D63" s="36"/>
      <c r="E63" s="36"/>
      <c r="F63" s="34"/>
    </row>
    <row r="64" spans="1:6" x14ac:dyDescent="0.2">
      <c r="A64" s="37" t="s">
        <v>57</v>
      </c>
      <c r="B64" s="36"/>
      <c r="C64" s="37"/>
      <c r="D64" s="36"/>
      <c r="E64" s="36"/>
      <c r="F64" s="34"/>
    </row>
    <row r="65" spans="1:6" x14ac:dyDescent="0.2">
      <c r="A65" s="38"/>
      <c r="B65" s="39"/>
      <c r="C65" s="38"/>
      <c r="D65" s="39"/>
      <c r="E65" s="39"/>
      <c r="F65" s="40"/>
    </row>
    <row r="66" spans="1:6" x14ac:dyDescent="0.2">
      <c r="B66" s="2"/>
    </row>
    <row r="67" spans="1:6" x14ac:dyDescent="0.2">
      <c r="B6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2018-09-06T23:26:30Z</dcterms:created>
  <dcterms:modified xsi:type="dcterms:W3CDTF">2021-03-18T13:32:33Z</dcterms:modified>
</cp:coreProperties>
</file>